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ilo.vukojcic\Dropbox\Makro sektor\4. Sajt tabele i prezentacije\e GDDS\11-2022\EXCEL\"/>
    </mc:Choice>
  </mc:AlternateContent>
  <bookViews>
    <workbookView xWindow="-120" yWindow="-120" windowWidth="20730" windowHeight="11160" activeTab="1"/>
  </bookViews>
  <sheets>
    <sheet name="Annual" sheetId="1" r:id="rId1"/>
    <sheet name="Monthly" sheetId="4" r:id="rId2"/>
    <sheet name="Source" sheetId="5" state="hidden" r:id="rId3"/>
  </sheets>
  <definedNames>
    <definedName name="_xlnm._FilterDatabase" localSheetId="0" hidden="1">Annual!$A$4:$C$12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C7" i="4" l="1"/>
  <c r="C6" i="4"/>
  <c r="C6" i="1" l="1"/>
  <c r="C7" i="1"/>
</calcChain>
</file>

<file path=xl/sharedStrings.xml><?xml version="1.0" encoding="utf-8"?>
<sst xmlns="http://schemas.openxmlformats.org/spreadsheetml/2006/main" count="678" uniqueCount="250">
  <si>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</si>
  <si>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</si>
  <si>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</si>
  <si>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</si>
  <si>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</si>
  <si>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</si>
  <si>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</si>
  <si>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</si>
  <si>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</si>
  <si>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</si>
  <si>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</si>
  <si>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</si>
  <si>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</si>
  <si>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</si>
  <si>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</si>
  <si>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</si>
  <si>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</si>
  <si>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Published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</si>
  <si>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</si>
  <si>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</si>
  <si>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</si>
  <si>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</si>
  <si>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</si>
  <si>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</si>
  <si>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RS</t>
  </si>
  <si>
    <t>SRB_GG_FIN_XDC</t>
  </si>
  <si>
    <t>Financing</t>
  </si>
  <si>
    <t>2020-01</t>
  </si>
  <si>
    <t>2020-02</t>
  </si>
  <si>
    <t>2020-03</t>
  </si>
  <si>
    <t>2020-04</t>
  </si>
  <si>
    <t>2020-05</t>
  </si>
  <si>
    <t>2020-06</t>
  </si>
  <si>
    <t>2020-07</t>
  </si>
  <si>
    <t>GR_G14_XDC</t>
  </si>
  <si>
    <t>Total revenue</t>
  </si>
  <si>
    <t>GRT_G14_XDC</t>
  </si>
  <si>
    <t xml:space="preserve">Tax revenue </t>
  </si>
  <si>
    <t>GRTI_G14_XDC</t>
  </si>
  <si>
    <t>Income tax</t>
  </si>
  <si>
    <t>GRTII_G14_XDC</t>
  </si>
  <si>
    <t>Personal income tax</t>
  </si>
  <si>
    <t>SRB_GRTII_WT_G14_XDC</t>
  </si>
  <si>
    <t>Wage tax</t>
  </si>
  <si>
    <t>SRB_GRTII_OTH_G14_XDC</t>
  </si>
  <si>
    <t>Other</t>
  </si>
  <si>
    <t>GRTIC_G14_XDC</t>
  </si>
  <si>
    <t>Corporate income tax</t>
  </si>
  <si>
    <t>GRTIU_G14_XDC</t>
  </si>
  <si>
    <t>Other taxes on income, profits, and capital gains</t>
  </si>
  <si>
    <t>GRTP_G14_XDC</t>
  </si>
  <si>
    <t>Property tax</t>
  </si>
  <si>
    <t>GRTGS_G14_XDC</t>
  </si>
  <si>
    <t>Taxes on goods and services</t>
  </si>
  <si>
    <t>GRTT_G14_XDC</t>
  </si>
  <si>
    <t>Taxes on international trade (customs)</t>
  </si>
  <si>
    <t>Other taxes</t>
  </si>
  <si>
    <t>GRS_G14_XDC</t>
  </si>
  <si>
    <t>Social contributions</t>
  </si>
  <si>
    <t>GRG_G14_XDC</t>
  </si>
  <si>
    <t>Grants</t>
  </si>
  <si>
    <t>Of which: from the Republican budget</t>
  </si>
  <si>
    <t>Of which: from local government</t>
  </si>
  <si>
    <t>Of which: from Vojvodina</t>
  </si>
  <si>
    <t>Of which: from the Pension insurance fund</t>
  </si>
  <si>
    <t>Of which: from the Employment market fund</t>
  </si>
  <si>
    <t>Of which: from the Health insurance fund</t>
  </si>
  <si>
    <t>Of which: from the Military health fund</t>
  </si>
  <si>
    <t>GRO_G14_XDC</t>
  </si>
  <si>
    <t>Nontax revenue</t>
  </si>
  <si>
    <t>GX_G14_XDC</t>
  </si>
  <si>
    <t>Total expenditure (2 + 31)</t>
  </si>
  <si>
    <t>GE_G14_XDC</t>
  </si>
  <si>
    <t>Total expense</t>
  </si>
  <si>
    <t>GECE_G14_XDC</t>
  </si>
  <si>
    <t>Compensation of employees</t>
  </si>
  <si>
    <t>GECEW_G14_XDC</t>
  </si>
  <si>
    <t xml:space="preserve">Wages and salaries </t>
  </si>
  <si>
    <t>GECES_G14_XDC</t>
  </si>
  <si>
    <t>Employers' social contributions</t>
  </si>
  <si>
    <t>GEGS_G14_XDC</t>
  </si>
  <si>
    <t>Purchase of goods and services</t>
  </si>
  <si>
    <t xml:space="preserve">Interest </t>
  </si>
  <si>
    <t>Domestic</t>
  </si>
  <si>
    <t>GEI_NRES_G14_XDC</t>
  </si>
  <si>
    <t>Foreign</t>
  </si>
  <si>
    <t>GEST_G14_XDC</t>
  </si>
  <si>
    <t>Subsidies</t>
  </si>
  <si>
    <t>GEG_G14_XDC</t>
  </si>
  <si>
    <t>Of which: to the Republican budget</t>
  </si>
  <si>
    <t>Of which: to local government</t>
  </si>
  <si>
    <t>Of which: to Vojvodina</t>
  </si>
  <si>
    <t>Of which: to the Pension insurance fund</t>
  </si>
  <si>
    <t>Of which: to the Employment market fund</t>
  </si>
  <si>
    <t>Of which: to the Health insurance fund</t>
  </si>
  <si>
    <t>Of which: to the Military health fund</t>
  </si>
  <si>
    <t>Of which: to the Road fund</t>
  </si>
  <si>
    <t>GES_G14_XDC</t>
  </si>
  <si>
    <t>Social benefits</t>
  </si>
  <si>
    <t>Pension benefits</t>
  </si>
  <si>
    <t>Health benefits</t>
  </si>
  <si>
    <t>Unemployment benefits</t>
  </si>
  <si>
    <t>GEO_G14_XDC</t>
  </si>
  <si>
    <t>Other expense</t>
  </si>
  <si>
    <t>GEOMC_G14_XDC</t>
  </si>
  <si>
    <t>Other current transfers</t>
  </si>
  <si>
    <t>GEOMK_G14_XDC</t>
  </si>
  <si>
    <t>Other capital transfers</t>
  </si>
  <si>
    <t>GADAN_T_G14_XDC</t>
  </si>
  <si>
    <t>Net investment in nonfinancial assets</t>
  </si>
  <si>
    <t>Acquisition of nonfinancial assets</t>
  </si>
  <si>
    <t>Disposal of nonfinancial assets</t>
  </si>
  <si>
    <t>GXCNL_G14_XDC</t>
  </si>
  <si>
    <t>Net-lending/net-borrowing</t>
  </si>
  <si>
    <t>GXCNLA_G14_XDC</t>
  </si>
  <si>
    <t>Statistical discrepancy</t>
  </si>
  <si>
    <t>GADAF_T_G14_XDC</t>
  </si>
  <si>
    <t>Net acquisition of financial assets</t>
  </si>
  <si>
    <t>GADAFCD_T_G14_XDC</t>
  </si>
  <si>
    <t xml:space="preserve">Currency and deposits </t>
  </si>
  <si>
    <t>GADAFSO_T_G14_XDC</t>
  </si>
  <si>
    <t>Securities</t>
  </si>
  <si>
    <t>GADAFLS_T_G14_XDC</t>
  </si>
  <si>
    <t>Loans</t>
  </si>
  <si>
    <t>GADAFAE_T_G14</t>
  </si>
  <si>
    <t>Privatization receipts</t>
  </si>
  <si>
    <t>GADL_T_G14_XDC</t>
  </si>
  <si>
    <t>Net incurrence of liabiliaties</t>
  </si>
  <si>
    <t>GADLSO_T_G14_XDC</t>
  </si>
  <si>
    <t>SRB_GADLSO_T_TB_G14_XDC</t>
  </si>
  <si>
    <t>Net issuance of Tbills</t>
  </si>
  <si>
    <t>SRB_GADLSO_T_B_G14_XDC</t>
  </si>
  <si>
    <t>Bonds</t>
  </si>
  <si>
    <t>SRB_GADLSO_T_B_I_G14_XDC</t>
  </si>
  <si>
    <t>Issuance</t>
  </si>
  <si>
    <t>SRB_GADLSO_T_B_A_G14_XDC</t>
  </si>
  <si>
    <t>Amortization</t>
  </si>
  <si>
    <t>GADLLS_T_G14_XDC</t>
  </si>
  <si>
    <t>Net incurrence of loans</t>
  </si>
  <si>
    <t>SRB_GADLLS_T_L_G14_XDC</t>
  </si>
  <si>
    <t>Incurrence of loans</t>
  </si>
  <si>
    <t>SRB_GADLLS_T_LD_G14_XDC</t>
  </si>
  <si>
    <t>SRB_GADLLS_T_LF_G14_XDC</t>
  </si>
  <si>
    <t>Foregn</t>
  </si>
  <si>
    <t>SRB_GADLLS_T_RL_G14_XDC</t>
  </si>
  <si>
    <t>Repayment of loans</t>
  </si>
  <si>
    <t>SRB_GADLLS_T_RLD_G14_XDC</t>
  </si>
  <si>
    <t>SRB_GADLLS_T_RLF_G14_XDC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</si>
  <si>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</si>
  <si>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</si>
  <si>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</si>
  <si>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</si>
  <si>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</si>
  <si>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</si>
  <si>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</si>
  <si>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</si>
  <si>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</si>
  <si>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</si>
  <si>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SRB_GRTO_G14_XDC</t>
  </si>
  <si>
    <t>SRB_GRG_GG_G14_RB_XDC</t>
  </si>
  <si>
    <t>SRB_GRG_GG_G14_LG_XDC</t>
  </si>
  <si>
    <t>SRB_GRG_GG_G14_VOJ_XDC</t>
  </si>
  <si>
    <t>SRB_GRG_GG_G14_PI_XDC</t>
  </si>
  <si>
    <t>SRB_GRG_GG_G14_EM_XDC</t>
  </si>
  <si>
    <t>SRB_GRG_GG_G14_HI_XDC</t>
  </si>
  <si>
    <t>SRB_GRG_GG_G14_MH_XDC</t>
  </si>
  <si>
    <t>SRB_GRG_GG_G14_RW_XDC</t>
  </si>
  <si>
    <t>Other transfers (incl. from international organisations)</t>
  </si>
  <si>
    <t>GEI_G14_XDC</t>
  </si>
  <si>
    <t>SRB_GEI_RES_G14_XDC</t>
  </si>
  <si>
    <t>SRB_GEG_GG_G14_RB_XDC</t>
  </si>
  <si>
    <t>SRB_GEG_GG_G14_LG_XDC</t>
  </si>
  <si>
    <t>SRB_GEG_GG_G14_VOJ_XDC</t>
  </si>
  <si>
    <t>SRB_GEG_GG_G14_PI_XDC</t>
  </si>
  <si>
    <t>SRB_GEG_GG_G14_EM_XDC</t>
  </si>
  <si>
    <t>SRB_GEG_GG_G14_HI_XDC</t>
  </si>
  <si>
    <t>SRB_GEG_GG_G14_MH_XDC</t>
  </si>
  <si>
    <t>SRB_GEG_GG_G14_RF_XDC</t>
  </si>
  <si>
    <t>SRB_GEG_IO_G14_RW_XDC</t>
  </si>
  <si>
    <t>Other transfers (incl. to international organisations)</t>
  </si>
  <si>
    <t>SRB_GESPB_G14_XDC</t>
  </si>
  <si>
    <t>SRB_GESHB_G14_XDC</t>
  </si>
  <si>
    <t>SRB_GESUB_G14_XDC</t>
  </si>
  <si>
    <t>SRB_GESOTH_G14_XDC</t>
  </si>
  <si>
    <t>SRB_GEOOTH_G14_XDC</t>
  </si>
  <si>
    <t>Other other expense</t>
  </si>
  <si>
    <t>SRB_GADANFA_T_G14_XDC</t>
  </si>
  <si>
    <t>SRB_GADANFD_T_G14_XDC</t>
  </si>
  <si>
    <t>SRB_GXCNLNG_G14_XDC</t>
  </si>
  <si>
    <t>NLB excluding grants received</t>
  </si>
  <si>
    <t>Debt securities</t>
  </si>
  <si>
    <t>2021-06</t>
  </si>
  <si>
    <t>2021-07</t>
  </si>
  <si>
    <t>2021-08</t>
  </si>
  <si>
    <t>2021-09</t>
  </si>
  <si>
    <t>2021-10</t>
  </si>
  <si>
    <t>2021-11</t>
  </si>
  <si>
    <t>2021-12</t>
  </si>
  <si>
    <t>CGO</t>
  </si>
  <si>
    <t>GRTGSGV_G14_XDC</t>
  </si>
  <si>
    <t>VAT</t>
  </si>
  <si>
    <t>SRB_GRTGSGV_DOM_G14_XDC</t>
  </si>
  <si>
    <t>SRB_GRTGSGV_IMP_G14_XDC</t>
  </si>
  <si>
    <t>Import</t>
  </si>
  <si>
    <t>GRTGSE_G14_XDC</t>
  </si>
  <si>
    <t>Excises</t>
  </si>
  <si>
    <t>SRB_GRTGSE_OIL_G14_XDC</t>
  </si>
  <si>
    <t xml:space="preserve">Oil </t>
  </si>
  <si>
    <t>SRB_GRTGSE_TOB_G14_XDC</t>
  </si>
  <si>
    <t>Tobacco</t>
  </si>
  <si>
    <t>SRB_GRTGSE_ALC_G14_XDC</t>
  </si>
  <si>
    <t>Alcohol</t>
  </si>
  <si>
    <t>SRB_GRTGSE_COF_G14_XDC</t>
  </si>
  <si>
    <t>Coffee</t>
  </si>
  <si>
    <t>SRB_GRTGSE_ELE_G14_XDC</t>
  </si>
  <si>
    <t>Electricity</t>
  </si>
  <si>
    <t>SRB_GRTGSE_ORF_G14_XDC</t>
  </si>
  <si>
    <t>Oil reserve fee</t>
  </si>
  <si>
    <t>SRB_GRTGSE_OTH_G14_XDC</t>
  </si>
  <si>
    <t>SRB_GRTGS_OGS_G14_XDC</t>
  </si>
  <si>
    <t>Other taxes on goods and services</t>
  </si>
  <si>
    <t>GROPD_G14_XDC</t>
  </si>
  <si>
    <t>Dividends</t>
  </si>
  <si>
    <t>GROS_G14_XDC</t>
  </si>
  <si>
    <t>Sales and administrative fees</t>
  </si>
  <si>
    <t>SRB_GRO_OTH_G14_XDC</t>
  </si>
  <si>
    <t>Other nontax revenue</t>
  </si>
  <si>
    <t>SRB_GEST_AGR_G14_XDC</t>
  </si>
  <si>
    <t>Subsidies in Agriculture</t>
  </si>
  <si>
    <t>SRB_GEST_FCO_G14_XDC</t>
  </si>
  <si>
    <t>Subsidies to financial corporations</t>
  </si>
  <si>
    <t>SRB_GEST_OTH_G14_XDC</t>
  </si>
  <si>
    <t>SRB_GEOMK_CGU_G14_XDC</t>
  </si>
  <si>
    <t>Of which: Called guarantees</t>
  </si>
  <si>
    <t>SRB_GEOMK_DLP_G14_XDC</t>
  </si>
  <si>
    <t>Of which: Doubtful loans provided</t>
  </si>
  <si>
    <t>SRB_GEOMK_DASS_G14_XDC</t>
  </si>
  <si>
    <t>Of which: Debt assumptions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</si>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</sst>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4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7" fillId="3" borderId="0" xfId="0" applyFont="1" applyFill="1"/>
    <xf numFmtId="0" fontId="5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7" fillId="2" borderId="0" xfId="0" applyFont="1" applyFill="1" applyBorder="1"/>
    <xf numFmtId="0" fontId="5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9" fillId="3" borderId="0" xfId="0" applyFont="1" applyFill="1"/>
    <xf numFmtId="0" fontId="5" fillId="4" borderId="1" xfId="0" applyFont="1" applyFill="1" applyBorder="1"/>
    <xf numFmtId="0" fontId="5" fillId="4" borderId="2" xfId="0" applyFont="1" applyFill="1" applyBorder="1"/>
    <xf numFmtId="0" fontId="5" fillId="2" borderId="2" xfId="0" applyFont="1" applyFill="1" applyBorder="1"/>
    <xf numFmtId="0" fontId="5" fillId="5" borderId="0" xfId="0" applyFont="1" applyFill="1" applyBorder="1"/>
    <xf numFmtId="0" fontId="10" fillId="5" borderId="0" xfId="0" applyFont="1" applyFill="1"/>
    <xf numFmtId="0" fontId="5" fillId="2" borderId="0" xfId="0" applyFont="1" applyFill="1" applyBorder="1"/>
    <xf numFmtId="0" fontId="0" fillId="0" borderId="0" xfId="0" applyBorder="1"/>
    <xf numFmtId="0" fontId="13" fillId="3" borderId="0" xfId="0" applyFont="1" applyFill="1" applyBorder="1" applyAlignment="1">
      <alignment horizontal="left"/>
    </xf>
    <xf numFmtId="0" fontId="12" fillId="3" borderId="12" xfId="0" applyFont="1" applyFill="1" applyBorder="1"/>
    <xf numFmtId="0" fontId="13" fillId="3" borderId="20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3" borderId="20" xfId="0" applyFont="1" applyFill="1" applyBorder="1"/>
    <xf numFmtId="0" fontId="13" fillId="3" borderId="21" xfId="0" applyFont="1" applyFill="1" applyBorder="1" applyAlignment="1">
      <alignment horizontal="left"/>
    </xf>
    <xf numFmtId="0" fontId="13" fillId="3" borderId="20" xfId="0" applyFont="1" applyFill="1" applyBorder="1"/>
    <xf numFmtId="0" fontId="13" fillId="3" borderId="16" xfId="0" applyFont="1" applyFill="1" applyBorder="1" applyAlignment="1">
      <alignment horizontal="left"/>
    </xf>
    <xf numFmtId="0" fontId="12" fillId="3" borderId="16" xfId="0" applyFont="1" applyFill="1" applyBorder="1"/>
    <xf numFmtId="0" fontId="13" fillId="3" borderId="16" xfId="0" applyFont="1" applyFill="1" applyBorder="1"/>
    <xf numFmtId="0" fontId="0" fillId="0" borderId="7" xfId="0" applyBorder="1"/>
    <xf numFmtId="0" fontId="13" fillId="3" borderId="19" xfId="0" applyFont="1" applyFill="1" applyBorder="1" applyAlignment="1">
      <alignment horizontal="left"/>
    </xf>
    <xf numFmtId="0" fontId="0" fillId="0" borderId="11" xfId="0" applyBorder="1"/>
    <xf numFmtId="0" fontId="0" fillId="3" borderId="7" xfId="0" applyFill="1" applyBorder="1"/>
    <xf numFmtId="0" fontId="13" fillId="3" borderId="14" xfId="0" applyFont="1" applyFill="1" applyBorder="1"/>
    <xf numFmtId="0" fontId="0" fillId="0" borderId="16" xfId="0" applyBorder="1"/>
    <xf numFmtId="0" fontId="10" fillId="0" borderId="0" xfId="0" applyFont="1"/>
    <xf numFmtId="0" fontId="13" fillId="3" borderId="23" xfId="0" applyFont="1" applyFill="1" applyBorder="1" applyAlignment="1">
      <alignment horizontal="left"/>
    </xf>
    <xf numFmtId="0" fontId="10" fillId="0" borderId="10" xfId="0" applyFont="1" applyBorder="1"/>
    <xf numFmtId="0" fontId="12" fillId="3" borderId="22" xfId="0" applyFont="1" applyFill="1" applyBorder="1" applyAlignment="1">
      <alignment horizontal="left"/>
    </xf>
    <xf numFmtId="0" fontId="10" fillId="0" borderId="7" xfId="0" applyFont="1" applyBorder="1"/>
    <xf numFmtId="0" fontId="0" fillId="0" borderId="16" xfId="0" applyFont="1" applyBorder="1"/>
    <xf numFmtId="0" fontId="16" fillId="3" borderId="25" xfId="15" applyFont="1" applyFill="1" applyBorder="1" applyAlignment="1">
      <alignment horizontal="left" indent="1"/>
    </xf>
    <xf numFmtId="0" fontId="15" fillId="3" borderId="24" xfId="15" applyFont="1" applyFill="1" applyBorder="1"/>
    <xf numFmtId="0" fontId="16" fillId="3" borderId="25" xfId="15" applyFont="1" applyFill="1" applyBorder="1" applyAlignment="1">
      <alignment horizontal="left" indent="2"/>
    </xf>
    <xf numFmtId="0" fontId="16" fillId="3" borderId="25" xfId="15" applyFont="1" applyFill="1" applyBorder="1" applyAlignment="1">
      <alignment horizontal="left" indent="3"/>
    </xf>
    <xf numFmtId="0" fontId="17" fillId="3" borderId="25" xfId="15" applyFont="1" applyFill="1" applyBorder="1" applyAlignment="1">
      <alignment horizontal="left" indent="4"/>
    </xf>
    <xf numFmtId="0" fontId="15" fillId="3" borderId="25" xfId="15" applyFont="1" applyFill="1" applyBorder="1" applyAlignment="1">
      <alignment horizontal="left"/>
    </xf>
    <xf numFmtId="0" fontId="15" fillId="3" borderId="25" xfId="15" applyFont="1" applyFill="1" applyBorder="1"/>
    <xf numFmtId="0" fontId="16" fillId="3" borderId="25" xfId="15" applyFont="1" applyFill="1" applyBorder="1" applyAlignment="1">
      <alignment horizontal="left" indent="4"/>
    </xf>
    <xf numFmtId="0" fontId="17" fillId="3" borderId="25" xfId="15" applyFont="1" applyFill="1" applyBorder="1" applyAlignment="1">
      <alignment horizontal="left" indent="5"/>
    </xf>
    <xf numFmtId="0" fontId="16" fillId="3" borderId="26" xfId="15" applyFont="1" applyFill="1" applyBorder="1" applyAlignment="1">
      <alignment horizontal="left" indent="1"/>
    </xf>
    <xf numFmtId="0" fontId="15" fillId="3" borderId="28" xfId="15" applyFont="1" applyFill="1" applyBorder="1"/>
    <xf numFmtId="0" fontId="16" fillId="3" borderId="25" xfId="15" applyFont="1" applyFill="1" applyBorder="1"/>
    <xf numFmtId="0" fontId="16" fillId="3" borderId="27" xfId="15" applyFont="1" applyFill="1" applyBorder="1" applyAlignment="1">
      <alignment horizontal="left" indent="2"/>
    </xf>
    <xf numFmtId="0" fontId="16" fillId="3" borderId="28" xfId="15" applyFont="1" applyFill="1" applyBorder="1" applyAlignment="1">
      <alignment horizontal="left" indent="1"/>
    </xf>
    <xf numFmtId="0" fontId="15" fillId="3" borderId="29" xfId="15" applyFont="1" applyFill="1" applyBorder="1"/>
    <xf numFmtId="0" fontId="13" fillId="3" borderId="21" xfId="0" applyFont="1" applyFill="1" applyBorder="1"/>
    <xf numFmtId="0" fontId="18" fillId="6" borderId="16" xfId="15" applyFont="1" applyFill="1" applyBorder="1"/>
    <xf numFmtId="0" fontId="15" fillId="6" borderId="16" xfId="15" applyFont="1" applyFill="1" applyBorder="1"/>
    <xf numFmtId="0" fontId="13" fillId="3" borderId="13" xfId="0" applyFont="1" applyFill="1" applyBorder="1" applyAlignment="1">
      <alignment horizontal="left"/>
    </xf>
    <xf numFmtId="0" fontId="15" fillId="6" borderId="17" xfId="15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0" fillId="0" borderId="2" xfId="0" applyBorder="1"/>
    <xf numFmtId="0" fontId="13" fillId="3" borderId="15" xfId="0" applyFont="1" applyFill="1" applyBorder="1" applyAlignment="1">
      <alignment horizontal="left"/>
    </xf>
    <xf numFmtId="0" fontId="13" fillId="3" borderId="15" xfId="0" applyFont="1" applyFill="1" applyBorder="1"/>
    <xf numFmtId="0" fontId="13" fillId="3" borderId="18" xfId="0" applyFont="1" applyFill="1" applyBorder="1" applyAlignment="1">
      <alignment horizontal="left"/>
    </xf>
    <xf numFmtId="0" fontId="15" fillId="6" borderId="19" xfId="15" applyFont="1" applyFill="1" applyBorder="1"/>
    <xf numFmtId="0" fontId="15" fillId="3" borderId="9" xfId="15" applyFont="1" applyFill="1" applyBorder="1"/>
    <xf numFmtId="0" fontId="0" fillId="0" borderId="16" xfId="0" applyBorder="1" applyAlignment="1">
      <alignment horizontal="left"/>
    </xf>
    <xf numFmtId="0" fontId="16" fillId="3" borderId="9" xfId="15" applyFont="1" applyFill="1" applyBorder="1"/>
    <xf numFmtId="0" fontId="10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5" fillId="3" borderId="16" xfId="15" applyFont="1" applyFill="1" applyBorder="1"/>
    <xf numFmtId="0" fontId="16" fillId="3" borderId="16" xfId="15" applyFont="1" applyFill="1" applyBorder="1"/>
    <xf numFmtId="0" fontId="16" fillId="3" borderId="16" xfId="15" applyFont="1" applyFill="1" applyBorder="1" applyAlignment="1">
      <alignment horizontal="left" indent="1"/>
    </xf>
    <xf numFmtId="0" fontId="16" fillId="3" borderId="16" xfId="15" applyFont="1" applyFill="1" applyBorder="1" applyAlignment="1">
      <alignment horizontal="left" indent="2"/>
    </xf>
    <xf numFmtId="3" fontId="0" fillId="0" borderId="0" xfId="0" applyNumberFormat="1"/>
    <xf numFmtId="3" fontId="10" fillId="0" borderId="0" xfId="0" applyNumberFormat="1" applyFont="1"/>
    <xf numFmtId="3" fontId="0" fillId="0" borderId="7" xfId="0" applyNumberFormat="1" applyBorder="1"/>
    <xf numFmtId="3" fontId="10" fillId="0" borderId="30" xfId="0" applyNumberFormat="1" applyFont="1" applyBorder="1"/>
    <xf numFmtId="3" fontId="10" fillId="0" borderId="2" xfId="0" applyNumberFormat="1" applyFont="1" applyBorder="1"/>
    <xf numFmtId="3" fontId="10" fillId="0" borderId="31" xfId="0" applyNumberFormat="1" applyFont="1" applyBorder="1"/>
    <xf numFmtId="3" fontId="10" fillId="0" borderId="0" xfId="0" applyNumberFormat="1" applyFont="1" applyBorder="1"/>
    <xf numFmtId="3" fontId="10" fillId="0" borderId="32" xfId="0" applyNumberFormat="1" applyFont="1" applyBorder="1"/>
    <xf numFmtId="3" fontId="10" fillId="0" borderId="7" xfId="0" applyNumberFormat="1" applyFont="1" applyBorder="1"/>
    <xf numFmtId="3" fontId="0" fillId="0" borderId="0" xfId="0" applyNumberFormat="1" applyBorder="1"/>
    <xf numFmtId="0" fontId="13" fillId="3" borderId="33" xfId="0" applyFont="1" applyFill="1" applyBorder="1"/>
    <xf numFmtId="0" fontId="13" fillId="3" borderId="33" xfId="0" applyFont="1" applyFill="1" applyBorder="1" applyAlignment="1">
      <alignment horizontal="left"/>
    </xf>
    <xf numFmtId="0" fontId="13" fillId="3" borderId="34" xfId="0" applyFont="1" applyFill="1" applyBorder="1"/>
    <xf numFmtId="0" fontId="12" fillId="3" borderId="33" xfId="0" applyFont="1" applyFill="1" applyBorder="1"/>
    <xf numFmtId="0" fontId="13" fillId="3" borderId="35" xfId="0" applyFont="1" applyFill="1" applyBorder="1" applyAlignment="1">
      <alignment horizontal="left"/>
    </xf>
    <xf numFmtId="0" fontId="13" fillId="3" borderId="36" xfId="0" applyFont="1" applyFill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3" fontId="5" fillId="2" borderId="1" xfId="0" applyNumberFormat="1" applyFont="1" applyFill="1" applyBorder="1"/>
    <xf numFmtId="3" fontId="5" fillId="2" borderId="2" xfId="0" applyNumberFormat="1" applyFont="1" applyFill="1" applyBorder="1"/>
    <xf numFmtId="3" fontId="5" fillId="2" borderId="3" xfId="0" applyNumberFormat="1" applyFont="1" applyFill="1" applyBorder="1"/>
    <xf numFmtId="3" fontId="10" fillId="5" borderId="4" xfId="0" applyNumberFormat="1" applyFont="1" applyFill="1" applyBorder="1"/>
    <xf numFmtId="3" fontId="10" fillId="5" borderId="0" xfId="0" applyNumberFormat="1" applyFont="1" applyFill="1" applyBorder="1"/>
    <xf numFmtId="3" fontId="10" fillId="5" borderId="5" xfId="0" applyNumberFormat="1" applyFont="1" applyFill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10" fillId="0" borderId="4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3" fontId="10" fillId="0" borderId="8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0" fillId="0" borderId="11" xfId="0" applyNumberFormat="1" applyBorder="1"/>
    <xf numFmtId="0" fontId="10" fillId="0" borderId="0" xfId="0" applyFont="1" applyBorder="1"/>
    <xf numFmtId="3" fontId="10" fillId="0" borderId="10" xfId="0" applyNumberFormat="1" applyFont="1" applyBorder="1"/>
    <xf numFmtId="3" fontId="0" fillId="0" borderId="16" xfId="0" applyNumberFormat="1" applyFont="1" applyBorder="1"/>
    <xf numFmtId="3" fontId="0" fillId="0" borderId="16" xfId="0" applyNumberFormat="1" applyBorder="1"/>
    <xf numFmtId="0" fontId="0" fillId="0" borderId="37" xfId="0" applyFont="1" applyBorder="1"/>
    <xf numFmtId="0" fontId="0" fillId="0" borderId="37" xfId="0" applyBorder="1"/>
    <xf numFmtId="0" fontId="5" fillId="2" borderId="3" xfId="0" applyFont="1" applyFill="1" applyBorder="1"/>
    <xf numFmtId="0" fontId="10" fillId="5" borderId="5" xfId="0" applyFont="1" applyFill="1" applyBorder="1"/>
    <xf numFmtId="0" fontId="0" fillId="0" borderId="5" xfId="0" applyBorder="1"/>
    <xf numFmtId="0" fontId="0" fillId="3" borderId="0" xfId="0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5" borderId="4" xfId="0" applyFont="1" applyFill="1" applyBorder="1"/>
    <xf numFmtId="0" fontId="10" fillId="5" borderId="0" xfId="0" applyFont="1" applyFill="1" applyBorder="1"/>
    <xf numFmtId="3" fontId="0" fillId="0" borderId="4" xfId="0" applyNumberFormat="1" applyFont="1" applyBorder="1"/>
    <xf numFmtId="3" fontId="0" fillId="0" borderId="0" xfId="0" applyNumberFormat="1" applyFont="1" applyBorder="1"/>
    <xf numFmtId="3" fontId="0" fillId="0" borderId="5" xfId="0" applyNumberFormat="1" applyFont="1" applyBorder="1"/>
  </cellXfs>
  <cellStyles count="16">
    <cellStyle name="Comma 4" xfId="7"/>
    <cellStyle name="Millares 10" xfId="2"/>
    <cellStyle name="Millares 8" xfId="5"/>
    <cellStyle name="Millares 9" xfId="3"/>
    <cellStyle name="Normal" xfId="0" builtinId="0"/>
    <cellStyle name="Normal 2" xfId="9"/>
    <cellStyle name="Normal 2 2 2" xfId="6"/>
    <cellStyle name="Normal 3" xfId="1"/>
    <cellStyle name="Normal 3 2" xfId="10"/>
    <cellStyle name="Normal 4" xfId="4"/>
    <cellStyle name="Normal 4 2" xfId="13"/>
    <cellStyle name="Normal 4 3" xfId="11"/>
    <cellStyle name="Normal 5" xfId="12"/>
    <cellStyle name="Normal 6" xfId="8"/>
    <cellStyle name="Normal 6 2" xfId="15"/>
    <cellStyle name="Normal 7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N113"/>
  <sheetViews>
    <sheetView workbookViewId="0">
      <pane xSplit="3" ySplit="10" topLeftCell="D35" activePane="bottomRight" state="frozen"/>
      <selection pane="topRight" activeCell="E1" sqref="E1"/>
      <selection pane="bottomLeft" activeCell="A10" sqref="A10"/>
      <selection pane="bottomRight" activeCell="L106" sqref="L106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</cols>
  <sheetData>
    <row r="1" spans="1:10 16055:16056" s="2" customFormat="1" x14ac:dyDescent="0.25">
      <c r="A1" s="8" t="s">
        <v>18</v>
      </c>
      <c r="B1" s="9" t="s">
        <v>19</v>
      </c>
      <c r="C1" s="11" t="s">
        <v>20</v>
      </c>
      <c r="D1" s="3"/>
      <c r="E1" s="3"/>
      <c r="F1" s="3"/>
      <c r="G1" s="3"/>
      <c r="H1" s="3"/>
      <c r="I1" s="3"/>
      <c r="WSM1" s="16"/>
      <c r="WSN1" s="16"/>
    </row>
    <row r="2" spans="1:10 16055:16056" s="2" customFormat="1" x14ac:dyDescent="0.25">
      <c r="A2" s="8" t="s">
        <v>21</v>
      </c>
      <c r="B2" s="12" t="s">
        <v>22</v>
      </c>
      <c r="C2" s="11" t="s">
        <v>23</v>
      </c>
      <c r="D2" s="3"/>
      <c r="E2" s="3"/>
      <c r="F2" s="3"/>
      <c r="G2" s="3"/>
      <c r="H2" s="3"/>
      <c r="I2" s="3"/>
      <c r="WSM2" s="16"/>
      <c r="WSN2" s="16"/>
    </row>
    <row r="3" spans="1:10 16055:16056" s="2" customFormat="1" x14ac:dyDescent="0.25">
      <c r="A3" s="8" t="s">
        <v>0</v>
      </c>
      <c r="B3" s="9" t="s">
        <v>198</v>
      </c>
      <c r="C3" s="11" t="s">
        <v>13</v>
      </c>
      <c r="D3" s="3"/>
      <c r="E3" s="3"/>
      <c r="F3" s="3"/>
      <c r="G3" s="3"/>
      <c r="H3" s="3"/>
      <c r="I3" s="3"/>
      <c r="WSM3" s="16" t="s">
        <v>8</v>
      </c>
      <c r="WSN3" s="16">
        <v>0</v>
      </c>
    </row>
    <row r="4" spans="1:10 16055:16056" s="2" customFormat="1" x14ac:dyDescent="0.25">
      <c r="A4" s="8" t="s">
        <v>1</v>
      </c>
      <c r="B4" s="12" t="s">
        <v>24</v>
      </c>
      <c r="C4" s="11" t="s">
        <v>10</v>
      </c>
      <c r="D4" s="3"/>
      <c r="E4" s="3"/>
      <c r="F4" s="3"/>
      <c r="G4" s="3"/>
      <c r="H4" s="3"/>
      <c r="I4" s="3"/>
      <c r="WSM4" s="16" t="s">
        <v>16</v>
      </c>
      <c r="WSN4" s="16">
        <v>3</v>
      </c>
    </row>
    <row r="5" spans="1:10 16055:16056" s="2" customFormat="1" ht="15.75" thickBot="1" x14ac:dyDescent="0.3">
      <c r="A5" s="8" t="s">
        <v>2</v>
      </c>
      <c r="B5" s="9" t="s">
        <v>14</v>
      </c>
      <c r="C5" s="11" t="s">
        <v>11</v>
      </c>
      <c r="WSM5" s="16" t="s">
        <v>15</v>
      </c>
      <c r="WSN5" s="16">
        <v>6</v>
      </c>
    </row>
    <row r="6" spans="1:10 16055:16056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D6" s="3"/>
      <c r="E6" s="3"/>
      <c r="F6" s="3"/>
      <c r="G6" s="3"/>
      <c r="H6" s="3"/>
      <c r="I6" s="3"/>
      <c r="WSM6" s="16"/>
      <c r="WSN6" s="16">
        <v>9</v>
      </c>
    </row>
    <row r="7" spans="1:10 16055:16056" s="2" customFormat="1" x14ac:dyDescent="0.25">
      <c r="A7" s="8" t="s">
        <v>3</v>
      </c>
      <c r="B7" s="9" t="s">
        <v>15</v>
      </c>
      <c r="C7" s="10" t="str">
        <f>"Frequency = "&amp;IF(B7="A","Annual",IF(B7="Q", "Quarterly", "Monthly"))</f>
        <v>Frequency = Annual</v>
      </c>
      <c r="D7" s="3"/>
      <c r="E7" s="3"/>
      <c r="F7" s="3"/>
      <c r="G7" s="3"/>
      <c r="H7" s="3"/>
      <c r="I7" s="3"/>
      <c r="WSM7" s="16"/>
      <c r="WSN7" s="16"/>
    </row>
    <row r="8" spans="1:10 16055:16056" s="2" customFormat="1" ht="15.75" thickBot="1" x14ac:dyDescent="0.3">
      <c r="A8" s="13" t="s">
        <v>9</v>
      </c>
      <c r="B8" s="14" t="s">
        <v>17</v>
      </c>
      <c r="C8" s="15" t="s">
        <v>12</v>
      </c>
    </row>
    <row r="9" spans="1:10 16055:16056" s="2" customFormat="1" ht="15.75" thickBot="1" x14ac:dyDescent="0.3">
      <c r="A9" s="4"/>
    </row>
    <row r="10" spans="1:10 16055:16056" x14ac:dyDescent="0.25">
      <c r="A10" s="17" t="s">
        <v>7</v>
      </c>
      <c r="B10" s="18" t="s">
        <v>6</v>
      </c>
      <c r="C10" s="18" t="s">
        <v>5</v>
      </c>
      <c r="D10" s="19">
        <v>2015</v>
      </c>
      <c r="E10" s="19">
        <v>2016</v>
      </c>
      <c r="F10" s="19">
        <v>2017</v>
      </c>
      <c r="G10" s="19">
        <v>2018</v>
      </c>
      <c r="H10" s="19">
        <v>2019</v>
      </c>
      <c r="I10" s="19">
        <v>2020</v>
      </c>
      <c r="J10" s="19">
        <v>2021</v>
      </c>
    </row>
    <row r="11" spans="1:10 16055:16056" s="21" customFormat="1" ht="15.75" thickBot="1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10 16055:16056" x14ac:dyDescent="0.25">
      <c r="A12" s="25" t="s">
        <v>34</v>
      </c>
      <c r="B12" s="47" t="s">
        <v>35</v>
      </c>
      <c r="C12" s="25" t="s">
        <v>34</v>
      </c>
      <c r="D12" s="82">
        <v>944076.21563995001</v>
      </c>
      <c r="E12" s="82">
        <v>1036737.84493296</v>
      </c>
      <c r="F12" s="82">
        <v>1113365.9756446104</v>
      </c>
      <c r="G12" s="82">
        <v>1173467.9403305799</v>
      </c>
      <c r="H12" s="82">
        <v>1266309.8152360702</v>
      </c>
      <c r="I12" s="82">
        <v>1251215.9725660798</v>
      </c>
      <c r="J12" s="82">
        <v>1457537.6854207499</v>
      </c>
    </row>
    <row r="13" spans="1:10 16055:16056" x14ac:dyDescent="0.25">
      <c r="A13" s="26" t="s">
        <v>36</v>
      </c>
      <c r="B13" s="46" t="s">
        <v>37</v>
      </c>
      <c r="C13" s="26" t="s">
        <v>36</v>
      </c>
      <c r="D13" s="81">
        <v>854499.31902990001</v>
      </c>
      <c r="E13" s="81">
        <v>940124.32782581996</v>
      </c>
      <c r="F13" s="81">
        <v>1024138.1658275703</v>
      </c>
      <c r="G13" s="81">
        <v>1065536.26959321</v>
      </c>
      <c r="H13" s="81">
        <v>1157086.6874908202</v>
      </c>
      <c r="I13" s="81">
        <v>1138699.0564744698</v>
      </c>
      <c r="J13" s="81">
        <v>1336631.72254618</v>
      </c>
    </row>
    <row r="14" spans="1:10 16055:16056" x14ac:dyDescent="0.25">
      <c r="A14" s="26" t="s">
        <v>38</v>
      </c>
      <c r="B14" s="48" t="s">
        <v>39</v>
      </c>
      <c r="C14" s="26" t="s">
        <v>38</v>
      </c>
      <c r="D14" s="81">
        <v>124568.38067454999</v>
      </c>
      <c r="E14" s="81">
        <v>143900.18177857998</v>
      </c>
      <c r="F14" s="81">
        <v>180012.00481541001</v>
      </c>
      <c r="G14" s="81">
        <v>182917.13743557001</v>
      </c>
      <c r="H14" s="81">
        <v>198617.87750387003</v>
      </c>
      <c r="I14" s="81">
        <v>180073.99244127001</v>
      </c>
      <c r="J14" s="81">
        <v>228101.64374331007</v>
      </c>
    </row>
    <row r="15" spans="1:10 16055:16056" x14ac:dyDescent="0.25">
      <c r="A15" s="26" t="s">
        <v>40</v>
      </c>
      <c r="B15" s="49" t="s">
        <v>41</v>
      </c>
      <c r="C15" s="26" t="s">
        <v>40</v>
      </c>
      <c r="D15" s="81">
        <v>65874.416805439992</v>
      </c>
      <c r="E15" s="81">
        <v>67932.104257829982</v>
      </c>
      <c r="F15" s="81">
        <v>74893.767691219997</v>
      </c>
      <c r="G15" s="81">
        <v>78861.651630769993</v>
      </c>
      <c r="H15" s="81">
        <v>80656.797842250016</v>
      </c>
      <c r="I15" s="81">
        <v>64937.757080119991</v>
      </c>
      <c r="J15" s="81">
        <v>80373.517618750033</v>
      </c>
    </row>
    <row r="16" spans="1:10 16055:16056" x14ac:dyDescent="0.25">
      <c r="A16" s="26" t="s">
        <v>42</v>
      </c>
      <c r="B16" s="50" t="s">
        <v>43</v>
      </c>
      <c r="C16" s="26" t="s">
        <v>42</v>
      </c>
      <c r="D16" s="81"/>
      <c r="E16" s="81"/>
      <c r="F16" s="81"/>
      <c r="G16" s="81"/>
      <c r="H16" s="81"/>
      <c r="I16" s="81"/>
      <c r="J16" s="81"/>
    </row>
    <row r="17" spans="1:10" x14ac:dyDescent="0.25">
      <c r="A17" s="26" t="s">
        <v>44</v>
      </c>
      <c r="B17" s="50" t="s">
        <v>45</v>
      </c>
      <c r="C17" s="26" t="s">
        <v>44</v>
      </c>
      <c r="D17" s="81"/>
      <c r="E17" s="81"/>
      <c r="F17" s="81"/>
      <c r="G17" s="81"/>
      <c r="H17" s="81"/>
      <c r="I17" s="81"/>
      <c r="J17" s="81"/>
    </row>
    <row r="18" spans="1:10" x14ac:dyDescent="0.25">
      <c r="A18" s="26" t="s">
        <v>46</v>
      </c>
      <c r="B18" s="49" t="s">
        <v>47</v>
      </c>
      <c r="C18" s="26" t="s">
        <v>46</v>
      </c>
      <c r="D18" s="81">
        <v>56960.679299509997</v>
      </c>
      <c r="E18" s="81">
        <v>74239.161970059999</v>
      </c>
      <c r="F18" s="81">
        <v>103319.29030391001</v>
      </c>
      <c r="G18" s="81">
        <v>102212.00445116001</v>
      </c>
      <c r="H18" s="81">
        <v>115981.4811937</v>
      </c>
      <c r="I18" s="81">
        <v>113228.43932662001</v>
      </c>
      <c r="J18" s="81">
        <v>145632.75856127002</v>
      </c>
    </row>
    <row r="19" spans="1:10" x14ac:dyDescent="0.25">
      <c r="A19" s="26" t="s">
        <v>48</v>
      </c>
      <c r="B19" s="49" t="s">
        <v>49</v>
      </c>
      <c r="C19" s="26" t="s">
        <v>48</v>
      </c>
      <c r="D19" s="81">
        <v>1733.2845695999999</v>
      </c>
      <c r="E19" s="81">
        <v>1728.9155506900001</v>
      </c>
      <c r="F19" s="81">
        <v>1798.9468202799999</v>
      </c>
      <c r="G19" s="81">
        <v>1843.4813536400002</v>
      </c>
      <c r="H19" s="81">
        <v>1979.5984679200001</v>
      </c>
      <c r="I19" s="81">
        <v>1907.79603453</v>
      </c>
      <c r="J19" s="81">
        <v>2095.3675632899999</v>
      </c>
    </row>
    <row r="20" spans="1:10" x14ac:dyDescent="0.25">
      <c r="A20" s="26" t="s">
        <v>50</v>
      </c>
      <c r="B20" s="48" t="s">
        <v>51</v>
      </c>
      <c r="C20" s="26" t="s">
        <v>50</v>
      </c>
      <c r="D20" s="81"/>
      <c r="E20" s="81"/>
      <c r="F20" s="81"/>
      <c r="G20" s="81"/>
      <c r="H20" s="81"/>
      <c r="I20" s="81"/>
      <c r="J20" s="81"/>
    </row>
    <row r="21" spans="1:10" x14ac:dyDescent="0.25">
      <c r="A21" s="26" t="s">
        <v>52</v>
      </c>
      <c r="B21" s="48" t="s">
        <v>53</v>
      </c>
      <c r="C21" s="26" t="s">
        <v>52</v>
      </c>
      <c r="D21" s="81">
        <v>696459.93893718999</v>
      </c>
      <c r="E21" s="81">
        <v>759677.82285405009</v>
      </c>
      <c r="F21" s="81">
        <v>804101.74534285022</v>
      </c>
      <c r="G21" s="81">
        <v>838254.60596503003</v>
      </c>
      <c r="H21" s="81">
        <v>909894.57060374017</v>
      </c>
      <c r="I21" s="81">
        <v>906365.68476839003</v>
      </c>
      <c r="J21" s="81">
        <v>1046365.9848629298</v>
      </c>
    </row>
    <row r="22" spans="1:10" x14ac:dyDescent="0.25">
      <c r="A22" s="26" t="s">
        <v>199</v>
      </c>
      <c r="B22" s="49" t="s">
        <v>200</v>
      </c>
      <c r="C22" s="26" t="s">
        <v>199</v>
      </c>
      <c r="D22" s="81">
        <v>413210.18750601</v>
      </c>
      <c r="E22" s="81">
        <v>450547.43365464004</v>
      </c>
      <c r="F22" s="81">
        <v>476114.05801935005</v>
      </c>
      <c r="G22" s="81">
        <v>496401.34140988003</v>
      </c>
      <c r="H22" s="81">
        <v>546908.02664108004</v>
      </c>
      <c r="I22" s="81">
        <v>545514.00084900996</v>
      </c>
      <c r="J22" s="81">
        <v>654945.56591327989</v>
      </c>
    </row>
    <row r="23" spans="1:10" x14ac:dyDescent="0.25">
      <c r="A23" s="26" t="s">
        <v>201</v>
      </c>
      <c r="B23" s="50" t="s">
        <v>83</v>
      </c>
      <c r="C23" s="26" t="s">
        <v>201</v>
      </c>
      <c r="D23" s="81">
        <v>97286.570270959986</v>
      </c>
      <c r="E23" s="81">
        <v>112648.4365997</v>
      </c>
      <c r="F23" s="81">
        <v>86689.666748139993</v>
      </c>
      <c r="G23" s="81">
        <v>62994.318236769999</v>
      </c>
      <c r="H23" s="81">
        <v>70092.34758894</v>
      </c>
      <c r="I23" s="81">
        <v>91385.652261049996</v>
      </c>
      <c r="J23" s="81">
        <v>87423.654180820013</v>
      </c>
    </row>
    <row r="24" spans="1:10" x14ac:dyDescent="0.25">
      <c r="A24" s="26" t="s">
        <v>202</v>
      </c>
      <c r="B24" s="50" t="s">
        <v>203</v>
      </c>
      <c r="C24" s="26" t="s">
        <v>202</v>
      </c>
      <c r="D24" s="81">
        <v>315923.61723505001</v>
      </c>
      <c r="E24" s="81">
        <v>337898.99705494003</v>
      </c>
      <c r="F24" s="81">
        <v>389424.39127121004</v>
      </c>
      <c r="G24" s="81">
        <v>433407.02317311004</v>
      </c>
      <c r="H24" s="81">
        <v>476815.67905214004</v>
      </c>
      <c r="I24" s="81">
        <v>454128.34858796</v>
      </c>
      <c r="J24" s="81">
        <v>567521.91173245991</v>
      </c>
    </row>
    <row r="25" spans="1:10" x14ac:dyDescent="0.25">
      <c r="A25" s="26" t="s">
        <v>204</v>
      </c>
      <c r="B25" s="49" t="s">
        <v>205</v>
      </c>
      <c r="C25" s="26" t="s">
        <v>204</v>
      </c>
      <c r="D25" s="81">
        <v>244180.48195099004</v>
      </c>
      <c r="E25" s="81">
        <v>273540.30338229</v>
      </c>
      <c r="F25" s="81">
        <v>288192.94210279005</v>
      </c>
      <c r="G25" s="81">
        <v>298598.69666028005</v>
      </c>
      <c r="H25" s="81">
        <v>314895.33853439009</v>
      </c>
      <c r="I25" s="81">
        <v>314129.86016467999</v>
      </c>
      <c r="J25" s="81">
        <v>338938.10169007996</v>
      </c>
    </row>
    <row r="26" spans="1:10" x14ac:dyDescent="0.25">
      <c r="A26" s="26" t="s">
        <v>206</v>
      </c>
      <c r="B26" s="50" t="s">
        <v>207</v>
      </c>
      <c r="C26" s="26" t="s">
        <v>206</v>
      </c>
      <c r="D26" s="81">
        <v>127370.95726211001</v>
      </c>
      <c r="E26" s="81">
        <v>143933.37706655002</v>
      </c>
      <c r="F26" s="81">
        <v>147820.92405251003</v>
      </c>
      <c r="G26" s="81">
        <v>156794.15684762</v>
      </c>
      <c r="H26" s="81">
        <v>165326.31002186006</v>
      </c>
      <c r="I26" s="81">
        <v>162065.24870734999</v>
      </c>
      <c r="J26" s="81">
        <v>182113.83316648996</v>
      </c>
    </row>
    <row r="27" spans="1:10" x14ac:dyDescent="0.25">
      <c r="A27" s="26" t="s">
        <v>208</v>
      </c>
      <c r="B27" s="50" t="s">
        <v>209</v>
      </c>
      <c r="C27" s="26" t="s">
        <v>208</v>
      </c>
      <c r="D27" s="81">
        <v>90268.643681260015</v>
      </c>
      <c r="E27" s="81">
        <v>91766.512184669991</v>
      </c>
      <c r="F27" s="81">
        <v>99082.161648710011</v>
      </c>
      <c r="G27" s="81">
        <v>99475.884839850012</v>
      </c>
      <c r="H27" s="81">
        <v>105932.72009251999</v>
      </c>
      <c r="I27" s="81">
        <v>108605.12356380001</v>
      </c>
      <c r="J27" s="81">
        <v>111698.69341040999</v>
      </c>
    </row>
    <row r="28" spans="1:10" x14ac:dyDescent="0.25">
      <c r="A28" s="26" t="s">
        <v>210</v>
      </c>
      <c r="B28" s="50" t="s">
        <v>211</v>
      </c>
      <c r="C28" s="26" t="s">
        <v>210</v>
      </c>
      <c r="D28" s="81">
        <v>11811.426718030003</v>
      </c>
      <c r="E28" s="81">
        <v>12355.35708967</v>
      </c>
      <c r="F28" s="81">
        <v>13336.61971829</v>
      </c>
      <c r="G28" s="81">
        <v>13648.441276510002</v>
      </c>
      <c r="H28" s="81">
        <v>13958.439856919998</v>
      </c>
      <c r="I28" s="81">
        <v>13804.975032600001</v>
      </c>
      <c r="J28" s="81">
        <v>14144.445006870001</v>
      </c>
    </row>
    <row r="29" spans="1:10" x14ac:dyDescent="0.25">
      <c r="A29" s="26" t="s">
        <v>212</v>
      </c>
      <c r="B29" s="50" t="s">
        <v>213</v>
      </c>
      <c r="C29" s="26" t="s">
        <v>212</v>
      </c>
      <c r="D29" s="81">
        <v>2863.0996723199996</v>
      </c>
      <c r="E29" s="81">
        <v>2891.6670926500001</v>
      </c>
      <c r="F29" s="81">
        <v>2916.9842922599992</v>
      </c>
      <c r="G29" s="81">
        <v>3099.44704146</v>
      </c>
      <c r="H29" s="81">
        <v>3415.0709394699998</v>
      </c>
      <c r="I29" s="81">
        <v>3413.1481017799993</v>
      </c>
      <c r="J29" s="81">
        <v>3546.6086787300005</v>
      </c>
    </row>
    <row r="30" spans="1:10" x14ac:dyDescent="0.25">
      <c r="A30" s="26" t="s">
        <v>214</v>
      </c>
      <c r="B30" s="50" t="s">
        <v>215</v>
      </c>
      <c r="C30" s="26" t="s">
        <v>214</v>
      </c>
      <c r="D30" s="81">
        <v>3466.5730646399998</v>
      </c>
      <c r="E30" s="81">
        <v>14658.98942761</v>
      </c>
      <c r="F30" s="81">
        <v>16777.638753859999</v>
      </c>
      <c r="G30" s="81">
        <v>17021.337285950001</v>
      </c>
      <c r="H30" s="81">
        <v>17913.15951727</v>
      </c>
      <c r="I30" s="81">
        <v>18148.538536759999</v>
      </c>
      <c r="J30" s="81">
        <v>18533.23730316</v>
      </c>
    </row>
    <row r="31" spans="1:10" x14ac:dyDescent="0.25">
      <c r="A31" s="26" t="s">
        <v>216</v>
      </c>
      <c r="B31" s="50" t="s">
        <v>217</v>
      </c>
      <c r="C31" s="26" t="s">
        <v>216</v>
      </c>
      <c r="D31" s="81">
        <v>8399.7815526300001</v>
      </c>
      <c r="E31" s="81">
        <v>7934.4005211399999</v>
      </c>
      <c r="F31" s="81">
        <v>8258.6136371600005</v>
      </c>
      <c r="G31" s="81">
        <v>8559.4293688899998</v>
      </c>
      <c r="H31" s="81">
        <v>8349.6381063500012</v>
      </c>
      <c r="I31" s="81">
        <v>8092.8262223900001</v>
      </c>
      <c r="J31" s="81">
        <v>8901.2841244200008</v>
      </c>
    </row>
    <row r="32" spans="1:10" x14ac:dyDescent="0.25">
      <c r="A32" s="26" t="s">
        <v>218</v>
      </c>
      <c r="B32" s="50" t="s">
        <v>45</v>
      </c>
      <c r="C32" s="26" t="s">
        <v>218</v>
      </c>
      <c r="D32" s="81"/>
      <c r="E32" s="81"/>
      <c r="F32" s="81"/>
      <c r="G32" s="81"/>
      <c r="H32" s="81"/>
      <c r="I32" s="81"/>
      <c r="J32" s="81"/>
    </row>
    <row r="33" spans="1:10" x14ac:dyDescent="0.25">
      <c r="A33" s="26" t="s">
        <v>219</v>
      </c>
      <c r="B33" s="49" t="s">
        <v>220</v>
      </c>
      <c r="C33" s="26" t="s">
        <v>219</v>
      </c>
      <c r="D33" s="81">
        <v>39069.26948019</v>
      </c>
      <c r="E33" s="81">
        <v>35590.085817119994</v>
      </c>
      <c r="F33" s="81">
        <v>39794.745220710007</v>
      </c>
      <c r="G33" s="81">
        <v>43254.567894870001</v>
      </c>
      <c r="H33" s="81">
        <v>48091.205428270012</v>
      </c>
      <c r="I33" s="81">
        <v>46721.823754699995</v>
      </c>
      <c r="J33" s="81">
        <v>52482.317259570002</v>
      </c>
    </row>
    <row r="34" spans="1:10" x14ac:dyDescent="0.25">
      <c r="A34" s="26" t="s">
        <v>54</v>
      </c>
      <c r="B34" s="48" t="s">
        <v>55</v>
      </c>
      <c r="C34" s="26" t="s">
        <v>54</v>
      </c>
      <c r="D34" s="81">
        <v>33320.877858250002</v>
      </c>
      <c r="E34" s="81">
        <v>36429.967168919997</v>
      </c>
      <c r="F34" s="81">
        <v>39707.882661869997</v>
      </c>
      <c r="G34" s="81">
        <v>43649.585090779998</v>
      </c>
      <c r="H34" s="81">
        <v>48093.08753425</v>
      </c>
      <c r="I34" s="81">
        <v>51922.222434690004</v>
      </c>
      <c r="J34" s="81">
        <v>61971.678176679998</v>
      </c>
    </row>
    <row r="35" spans="1:10" x14ac:dyDescent="0.25">
      <c r="A35" s="26" t="s">
        <v>158</v>
      </c>
      <c r="B35" s="48" t="s">
        <v>56</v>
      </c>
      <c r="C35" s="26" t="s">
        <v>158</v>
      </c>
      <c r="D35" s="81">
        <v>150.12155991</v>
      </c>
      <c r="E35" s="81">
        <v>116.35602426999999</v>
      </c>
      <c r="F35" s="81">
        <v>316.53300744000001</v>
      </c>
      <c r="G35" s="81">
        <v>714.94110182999998</v>
      </c>
      <c r="H35" s="81">
        <v>481.15184896000005</v>
      </c>
      <c r="I35" s="81">
        <v>337.15683012</v>
      </c>
      <c r="J35" s="81">
        <v>192.41576325999998</v>
      </c>
    </row>
    <row r="36" spans="1:10" x14ac:dyDescent="0.25">
      <c r="A36" s="26" t="s">
        <v>57</v>
      </c>
      <c r="B36" s="46" t="s">
        <v>58</v>
      </c>
      <c r="C36" s="26" t="s">
        <v>57</v>
      </c>
      <c r="D36" s="81"/>
      <c r="E36" s="81"/>
      <c r="F36" s="81"/>
      <c r="G36" s="81"/>
      <c r="H36" s="81"/>
      <c r="I36" s="81"/>
      <c r="J36" s="81"/>
    </row>
    <row r="37" spans="1:10" x14ac:dyDescent="0.25">
      <c r="A37" s="27" t="s">
        <v>59</v>
      </c>
      <c r="B37" s="46" t="s">
        <v>60</v>
      </c>
      <c r="C37" s="27" t="s">
        <v>59</v>
      </c>
      <c r="D37" s="81">
        <v>4629.7218834199994</v>
      </c>
      <c r="E37" s="81">
        <v>8812.9627295200007</v>
      </c>
      <c r="F37" s="81">
        <v>7506.7134579000003</v>
      </c>
      <c r="G37" s="81">
        <v>14290.704919070002</v>
      </c>
      <c r="H37" s="81">
        <v>19586.435753140002</v>
      </c>
      <c r="I37" s="81">
        <v>15728.486452110001</v>
      </c>
      <c r="J37" s="81">
        <v>24855.305627739996</v>
      </c>
    </row>
    <row r="38" spans="1:10" x14ac:dyDescent="0.25">
      <c r="A38" s="28" t="s">
        <v>159</v>
      </c>
      <c r="B38" s="50" t="s">
        <v>61</v>
      </c>
      <c r="C38" s="28" t="s">
        <v>159</v>
      </c>
      <c r="D38" s="81"/>
      <c r="E38" s="81"/>
      <c r="F38" s="81"/>
      <c r="G38" s="81"/>
      <c r="H38" s="81"/>
      <c r="I38" s="81"/>
      <c r="J38" s="81"/>
    </row>
    <row r="39" spans="1:10" x14ac:dyDescent="0.25">
      <c r="A39" s="28" t="s">
        <v>160</v>
      </c>
      <c r="B39" s="50" t="s">
        <v>62</v>
      </c>
      <c r="C39" s="28" t="s">
        <v>160</v>
      </c>
      <c r="D39" s="81">
        <v>20.500932030000001</v>
      </c>
      <c r="E39" s="81">
        <v>12.8125</v>
      </c>
      <c r="F39" s="81">
        <v>12.8125</v>
      </c>
      <c r="G39" s="81">
        <v>126.08330998999999</v>
      </c>
      <c r="H39" s="81">
        <v>6532.65686026</v>
      </c>
      <c r="I39" s="81">
        <v>5822.7524751500005</v>
      </c>
      <c r="J39" s="81">
        <v>6500.9498859499981</v>
      </c>
    </row>
    <row r="40" spans="1:10" x14ac:dyDescent="0.25">
      <c r="A40" s="26" t="s">
        <v>161</v>
      </c>
      <c r="B40" s="50" t="s">
        <v>63</v>
      </c>
      <c r="C40" s="26" t="s">
        <v>161</v>
      </c>
      <c r="D40" s="81"/>
      <c r="E40" s="81"/>
      <c r="F40" s="81"/>
      <c r="G40" s="81"/>
      <c r="H40" s="81"/>
      <c r="I40" s="81"/>
      <c r="J40" s="81"/>
    </row>
    <row r="41" spans="1:10" x14ac:dyDescent="0.25">
      <c r="A41" s="26" t="s">
        <v>162</v>
      </c>
      <c r="B41" s="50" t="s">
        <v>64</v>
      </c>
      <c r="C41" s="26" t="s">
        <v>162</v>
      </c>
      <c r="D41" s="81"/>
      <c r="E41" s="81"/>
      <c r="F41" s="81"/>
      <c r="G41" s="81"/>
      <c r="H41" s="81"/>
      <c r="I41" s="81"/>
      <c r="J41" s="81"/>
    </row>
    <row r="42" spans="1:10" x14ac:dyDescent="0.25">
      <c r="A42" s="26" t="s">
        <v>163</v>
      </c>
      <c r="B42" s="50" t="s">
        <v>65</v>
      </c>
      <c r="C42" s="26" t="s">
        <v>163</v>
      </c>
      <c r="D42" s="81"/>
      <c r="E42" s="81"/>
      <c r="F42" s="81"/>
      <c r="G42" s="81"/>
      <c r="H42" s="81"/>
      <c r="I42" s="81"/>
      <c r="J42" s="81"/>
    </row>
    <row r="43" spans="1:10" x14ac:dyDescent="0.25">
      <c r="A43" s="26" t="s">
        <v>164</v>
      </c>
      <c r="B43" s="50" t="s">
        <v>66</v>
      </c>
      <c r="C43" s="26" t="s">
        <v>164</v>
      </c>
      <c r="D43" s="81"/>
      <c r="E43" s="81"/>
      <c r="F43" s="81"/>
      <c r="G43" s="81"/>
      <c r="H43" s="81"/>
      <c r="I43" s="81"/>
      <c r="J43" s="81"/>
    </row>
    <row r="44" spans="1:10" x14ac:dyDescent="0.25">
      <c r="A44" s="26" t="s">
        <v>165</v>
      </c>
      <c r="B44" s="50" t="s">
        <v>67</v>
      </c>
      <c r="C44" s="26" t="s">
        <v>165</v>
      </c>
      <c r="D44" s="81"/>
      <c r="E44" s="81"/>
      <c r="F44" s="81"/>
      <c r="G44" s="81"/>
      <c r="H44" s="81"/>
      <c r="I44" s="81"/>
      <c r="J44" s="81"/>
    </row>
    <row r="45" spans="1:10" x14ac:dyDescent="0.25">
      <c r="A45" s="26" t="s">
        <v>166</v>
      </c>
      <c r="B45" s="50" t="s">
        <v>167</v>
      </c>
      <c r="C45" s="26" t="s">
        <v>166</v>
      </c>
      <c r="D45" s="81"/>
      <c r="E45" s="81"/>
      <c r="F45" s="81"/>
      <c r="G45" s="81"/>
      <c r="H45" s="81"/>
      <c r="I45" s="81"/>
      <c r="J45" s="81"/>
    </row>
    <row r="46" spans="1:10" x14ac:dyDescent="0.25">
      <c r="A46" s="26" t="s">
        <v>68</v>
      </c>
      <c r="B46" s="46" t="s">
        <v>69</v>
      </c>
      <c r="C46" s="26" t="s">
        <v>68</v>
      </c>
      <c r="D46" s="81">
        <v>84947.174726630008</v>
      </c>
      <c r="E46" s="81">
        <v>87800.554377619963</v>
      </c>
      <c r="F46" s="81">
        <v>81721.096359140021</v>
      </c>
      <c r="G46" s="81">
        <v>93640.96581829997</v>
      </c>
      <c r="H46" s="81">
        <v>89636.691992109991</v>
      </c>
      <c r="I46" s="81">
        <v>96788.429639499984</v>
      </c>
      <c r="J46" s="81">
        <v>96050.657246829986</v>
      </c>
    </row>
    <row r="47" spans="1:10" x14ac:dyDescent="0.25">
      <c r="A47" s="26" t="s">
        <v>221</v>
      </c>
      <c r="B47" s="50" t="s">
        <v>222</v>
      </c>
      <c r="C47" s="26" t="s">
        <v>221</v>
      </c>
      <c r="D47" s="81">
        <v>24911.489448820001</v>
      </c>
      <c r="E47" s="81">
        <v>19954.38594702</v>
      </c>
      <c r="F47" s="81">
        <v>30741.555272059999</v>
      </c>
      <c r="G47" s="81">
        <v>29308.013585299999</v>
      </c>
      <c r="H47" s="81">
        <v>20126.60169444</v>
      </c>
      <c r="I47" s="81">
        <v>28673.253233469997</v>
      </c>
      <c r="J47" s="81">
        <v>17018.92707496</v>
      </c>
    </row>
    <row r="48" spans="1:10" x14ac:dyDescent="0.25">
      <c r="A48" s="26" t="s">
        <v>223</v>
      </c>
      <c r="B48" s="50" t="s">
        <v>224</v>
      </c>
      <c r="C48" s="26" t="s">
        <v>223</v>
      </c>
      <c r="D48" s="81">
        <v>42610.377483379998</v>
      </c>
      <c r="E48" s="81">
        <v>40958.882324199963</v>
      </c>
      <c r="F48" s="81">
        <v>36660.280248510018</v>
      </c>
      <c r="G48" s="81">
        <v>48294.344628619969</v>
      </c>
      <c r="H48" s="81">
        <v>46946.123293899996</v>
      </c>
      <c r="I48" s="81">
        <v>47364.61828605998</v>
      </c>
      <c r="J48" s="81">
        <v>54672.767968269982</v>
      </c>
    </row>
    <row r="49" spans="1:10" x14ac:dyDescent="0.25">
      <c r="A49" s="26" t="s">
        <v>225</v>
      </c>
      <c r="B49" s="50" t="s">
        <v>226</v>
      </c>
      <c r="C49" s="26" t="s">
        <v>225</v>
      </c>
      <c r="D49" s="81">
        <v>17425.307794429995</v>
      </c>
      <c r="E49" s="81">
        <v>26887.28610640001</v>
      </c>
      <c r="F49" s="81">
        <v>14319.260838570002</v>
      </c>
      <c r="G49" s="81">
        <v>16038.607604379995</v>
      </c>
      <c r="H49" s="81">
        <v>22563.967003770005</v>
      </c>
      <c r="I49" s="81">
        <v>20750.558119970003</v>
      </c>
      <c r="J49" s="81">
        <v>24358.962203600004</v>
      </c>
    </row>
    <row r="50" spans="1:10" x14ac:dyDescent="0.25">
      <c r="A50" s="29"/>
      <c r="B50" s="51"/>
      <c r="C50" s="29"/>
      <c r="D50" s="81"/>
      <c r="E50" s="81"/>
      <c r="F50" s="81"/>
      <c r="G50" s="81"/>
      <c r="H50" s="81"/>
      <c r="I50" s="81"/>
      <c r="J50" s="81"/>
    </row>
    <row r="51" spans="1:10" s="42" customFormat="1" x14ac:dyDescent="0.25">
      <c r="A51" s="27" t="s">
        <v>70</v>
      </c>
      <c r="B51" s="52" t="s">
        <v>71</v>
      </c>
      <c r="C51" s="27" t="s">
        <v>70</v>
      </c>
      <c r="D51" s="82">
        <v>1058996.3146553598</v>
      </c>
      <c r="E51" s="82">
        <v>1044560.8717400499</v>
      </c>
      <c r="F51" s="82">
        <v>1079262.8404804901</v>
      </c>
      <c r="G51" s="82">
        <v>1141268.65654027</v>
      </c>
      <c r="H51" s="82">
        <v>1253538.3255667798</v>
      </c>
      <c r="I51" s="82">
        <v>1710222.0826572755</v>
      </c>
      <c r="J51" s="117">
        <v>1743223.7389757102</v>
      </c>
    </row>
    <row r="52" spans="1:10" s="44" customFormat="1" ht="15.75" thickBot="1" x14ac:dyDescent="0.3">
      <c r="A52" s="43" t="s">
        <v>72</v>
      </c>
      <c r="B52" s="60" t="s">
        <v>73</v>
      </c>
      <c r="C52" s="43" t="s">
        <v>72</v>
      </c>
      <c r="D52" s="89">
        <v>1027014.5608962899</v>
      </c>
      <c r="E52" s="89">
        <v>1015772.0297271499</v>
      </c>
      <c r="F52" s="89">
        <v>1000223.9647504101</v>
      </c>
      <c r="G52" s="89">
        <v>1005767.3943864498</v>
      </c>
      <c r="H52" s="89">
        <v>1077595.2635562699</v>
      </c>
      <c r="I52" s="89">
        <v>1520506.2523454055</v>
      </c>
      <c r="J52" s="89">
        <v>1377479.6357795601</v>
      </c>
    </row>
    <row r="53" spans="1:10" x14ac:dyDescent="0.25">
      <c r="A53" s="41" t="s">
        <v>74</v>
      </c>
      <c r="B53" s="59" t="s">
        <v>75</v>
      </c>
      <c r="C53" s="41" t="s">
        <v>74</v>
      </c>
      <c r="D53" s="81">
        <v>229382.27972798003</v>
      </c>
      <c r="E53" s="81">
        <v>227287.47456573998</v>
      </c>
      <c r="F53" s="81">
        <v>237307.26765779001</v>
      </c>
      <c r="G53" s="81">
        <v>256638.37448819002</v>
      </c>
      <c r="H53" s="81">
        <v>282806.75790813996</v>
      </c>
      <c r="I53" s="81">
        <v>308135.29283629992</v>
      </c>
      <c r="J53" s="81">
        <v>327392.70943707996</v>
      </c>
    </row>
    <row r="54" spans="1:10" x14ac:dyDescent="0.25">
      <c r="A54" s="26" t="s">
        <v>76</v>
      </c>
      <c r="B54" s="48" t="s">
        <v>77</v>
      </c>
      <c r="C54" s="26" t="s">
        <v>76</v>
      </c>
      <c r="D54" s="81">
        <v>191339.80941715004</v>
      </c>
      <c r="E54" s="81">
        <v>188597.19865949999</v>
      </c>
      <c r="F54" s="81">
        <v>197271.16462329999</v>
      </c>
      <c r="G54" s="81">
        <v>212508.89684085001</v>
      </c>
      <c r="H54" s="81">
        <v>236061.79234377001</v>
      </c>
      <c r="I54" s="81">
        <v>258102.52355711997</v>
      </c>
      <c r="J54" s="81">
        <v>273947.65889841993</v>
      </c>
    </row>
    <row r="55" spans="1:10" x14ac:dyDescent="0.25">
      <c r="A55" s="26" t="s">
        <v>78</v>
      </c>
      <c r="B55" s="48" t="s">
        <v>79</v>
      </c>
      <c r="C55" s="26" t="s">
        <v>78</v>
      </c>
      <c r="D55" s="81">
        <v>38042.470310829995</v>
      </c>
      <c r="E55" s="81">
        <v>38690.27590624</v>
      </c>
      <c r="F55" s="81">
        <v>40036.103034490014</v>
      </c>
      <c r="G55" s="81">
        <v>44129.477647340005</v>
      </c>
      <c r="H55" s="81">
        <v>46744.965564369973</v>
      </c>
      <c r="I55" s="81">
        <v>50032.769279179927</v>
      </c>
      <c r="J55" s="81">
        <v>53445.050538660005</v>
      </c>
    </row>
    <row r="56" spans="1:10" x14ac:dyDescent="0.25">
      <c r="A56" s="26" t="s">
        <v>80</v>
      </c>
      <c r="B56" s="46" t="s">
        <v>81</v>
      </c>
      <c r="C56" s="26" t="s">
        <v>80</v>
      </c>
      <c r="D56" s="81">
        <v>68394.494211309997</v>
      </c>
      <c r="E56" s="81">
        <v>75449.300591559993</v>
      </c>
      <c r="F56" s="81">
        <v>77777.967542979997</v>
      </c>
      <c r="G56" s="81">
        <v>84666.382994359883</v>
      </c>
      <c r="H56" s="81">
        <v>97424.021918659972</v>
      </c>
      <c r="I56" s="81">
        <v>102380.22777206</v>
      </c>
      <c r="J56" s="81">
        <v>125799.06407986004</v>
      </c>
    </row>
    <row r="57" spans="1:10" x14ac:dyDescent="0.25">
      <c r="A57" s="26" t="s">
        <v>168</v>
      </c>
      <c r="B57" s="46" t="s">
        <v>82</v>
      </c>
      <c r="C57" s="26" t="s">
        <v>168</v>
      </c>
      <c r="D57" s="81">
        <v>125629.87375835993</v>
      </c>
      <c r="E57" s="81">
        <v>127897.55847129002</v>
      </c>
      <c r="F57" s="81">
        <v>117933.71083859002</v>
      </c>
      <c r="G57" s="81">
        <v>106159.21155753999</v>
      </c>
      <c r="H57" s="81">
        <v>106085.33776998002</v>
      </c>
      <c r="I57" s="81">
        <v>107315.00928206999</v>
      </c>
      <c r="J57" s="81">
        <v>101784.28336045999</v>
      </c>
    </row>
    <row r="58" spans="1:10" x14ac:dyDescent="0.25">
      <c r="A58" s="26" t="s">
        <v>169</v>
      </c>
      <c r="B58" s="48" t="s">
        <v>83</v>
      </c>
      <c r="C58" s="26" t="s">
        <v>169</v>
      </c>
      <c r="D58" s="81">
        <v>63048.516077369946</v>
      </c>
      <c r="E58" s="81">
        <v>65719.410471530005</v>
      </c>
      <c r="F58" s="81">
        <v>60845.176805330011</v>
      </c>
      <c r="G58" s="81">
        <v>55289.799948225693</v>
      </c>
      <c r="H58" s="81">
        <v>53632.667528760008</v>
      </c>
      <c r="I58" s="81">
        <v>66343.306930469989</v>
      </c>
      <c r="J58" s="81">
        <v>64085.173687799987</v>
      </c>
    </row>
    <row r="59" spans="1:10" x14ac:dyDescent="0.25">
      <c r="A59" s="26" t="s">
        <v>84</v>
      </c>
      <c r="B59" s="48" t="s">
        <v>85</v>
      </c>
      <c r="C59" s="26" t="s">
        <v>84</v>
      </c>
      <c r="D59" s="81">
        <v>62581.35768098999</v>
      </c>
      <c r="E59" s="81">
        <v>62178.147999760004</v>
      </c>
      <c r="F59" s="81">
        <v>57088.53403326001</v>
      </c>
      <c r="G59" s="81">
        <v>50869.411609314302</v>
      </c>
      <c r="H59" s="81">
        <v>52452.67024122001</v>
      </c>
      <c r="I59" s="81">
        <v>40971.702351600004</v>
      </c>
      <c r="J59" s="81">
        <v>37699.109672659994</v>
      </c>
    </row>
    <row r="60" spans="1:10" x14ac:dyDescent="0.25">
      <c r="A60" s="26" t="s">
        <v>86</v>
      </c>
      <c r="B60" s="46" t="s">
        <v>87</v>
      </c>
      <c r="C60" s="26" t="s">
        <v>86</v>
      </c>
      <c r="D60" s="81">
        <v>90878.516792819981</v>
      </c>
      <c r="E60" s="81">
        <v>67767.985432629997</v>
      </c>
      <c r="F60" s="81">
        <v>61057.757164089984</v>
      </c>
      <c r="G60" s="81">
        <v>61421.21931552999</v>
      </c>
      <c r="H60" s="81">
        <v>78195.550662829992</v>
      </c>
      <c r="I60" s="81">
        <v>210275.70832148998</v>
      </c>
      <c r="J60" s="81">
        <v>158561.36793941009</v>
      </c>
    </row>
    <row r="61" spans="1:10" x14ac:dyDescent="0.25">
      <c r="A61" s="26" t="s">
        <v>227</v>
      </c>
      <c r="B61" s="46" t="s">
        <v>228</v>
      </c>
      <c r="C61" s="26" t="s">
        <v>227</v>
      </c>
      <c r="D61" s="81">
        <v>35722.4654276</v>
      </c>
      <c r="E61" s="81">
        <v>26229.469399560006</v>
      </c>
      <c r="F61" s="81">
        <v>30525.898628889987</v>
      </c>
      <c r="G61" s="81">
        <v>31791.603566199832</v>
      </c>
      <c r="H61" s="81">
        <v>37855.116151439994</v>
      </c>
      <c r="I61" s="81">
        <v>44542.600357629992</v>
      </c>
      <c r="J61" s="81">
        <v>43842.541971499988</v>
      </c>
    </row>
    <row r="62" spans="1:10" x14ac:dyDescent="0.25">
      <c r="A62" s="26" t="s">
        <v>229</v>
      </c>
      <c r="B62" s="46" t="s">
        <v>230</v>
      </c>
      <c r="C62" s="26" t="s">
        <v>229</v>
      </c>
      <c r="D62" s="81"/>
      <c r="E62" s="81"/>
      <c r="F62" s="81"/>
      <c r="G62" s="81"/>
      <c r="H62" s="81"/>
      <c r="I62" s="81"/>
      <c r="J62" s="81"/>
    </row>
    <row r="63" spans="1:10" x14ac:dyDescent="0.25">
      <c r="A63" s="26" t="s">
        <v>231</v>
      </c>
      <c r="B63" s="46" t="s">
        <v>45</v>
      </c>
      <c r="C63" s="26" t="s">
        <v>231</v>
      </c>
      <c r="D63" s="81">
        <v>55156.051365219981</v>
      </c>
      <c r="E63" s="81">
        <v>41538.516033069987</v>
      </c>
      <c r="F63" s="81">
        <v>30531.858535199997</v>
      </c>
      <c r="G63" s="81">
        <f>+G60-G61</f>
        <v>29629.615749330158</v>
      </c>
      <c r="H63" s="81">
        <v>40340.434511389998</v>
      </c>
      <c r="I63" s="81">
        <v>165733.10796385998</v>
      </c>
      <c r="J63" s="81">
        <v>114718.8259679101</v>
      </c>
    </row>
    <row r="64" spans="1:10" x14ac:dyDescent="0.25">
      <c r="A64" s="26" t="s">
        <v>88</v>
      </c>
      <c r="B64" s="46" t="s">
        <v>60</v>
      </c>
      <c r="C64" s="26" t="s">
        <v>88</v>
      </c>
      <c r="D64" s="81">
        <v>336204.4141696</v>
      </c>
      <c r="E64" s="81">
        <v>341468.26577315998</v>
      </c>
      <c r="F64" s="81">
        <v>329212.58630195004</v>
      </c>
      <c r="G64" s="81">
        <v>329549.62846088002</v>
      </c>
      <c r="H64" s="81">
        <v>331162.3871110201</v>
      </c>
      <c r="I64" s="81">
        <v>502610.80171328573</v>
      </c>
      <c r="J64" s="81">
        <v>376163.51214885997</v>
      </c>
    </row>
    <row r="65" spans="1:10" x14ac:dyDescent="0.25">
      <c r="A65" s="26" t="s">
        <v>170</v>
      </c>
      <c r="B65" s="50" t="s">
        <v>89</v>
      </c>
      <c r="C65" s="26" t="s">
        <v>170</v>
      </c>
      <c r="D65" s="81"/>
      <c r="E65" s="81"/>
      <c r="F65" s="81"/>
      <c r="G65" s="81"/>
      <c r="H65" s="81"/>
      <c r="I65" s="81"/>
      <c r="J65" s="81"/>
    </row>
    <row r="66" spans="1:10" x14ac:dyDescent="0.25">
      <c r="A66" s="29" t="s">
        <v>171</v>
      </c>
      <c r="B66" s="50" t="s">
        <v>90</v>
      </c>
      <c r="C66" s="29" t="s">
        <v>171</v>
      </c>
      <c r="D66" s="81">
        <v>34288.900351800003</v>
      </c>
      <c r="E66" s="81">
        <v>37622.329765949995</v>
      </c>
      <c r="F66" s="81">
        <v>41742.833561079999</v>
      </c>
      <c r="G66" s="81">
        <v>45407.97298364</v>
      </c>
      <c r="H66" s="81">
        <v>48781.809640089996</v>
      </c>
      <c r="I66" s="81">
        <v>45463.729295660007</v>
      </c>
      <c r="J66" s="81">
        <v>61715.933879969998</v>
      </c>
    </row>
    <row r="67" spans="1:10" s="45" customFormat="1" x14ac:dyDescent="0.25">
      <c r="A67" s="33" t="s">
        <v>172</v>
      </c>
      <c r="B67" s="50" t="s">
        <v>91</v>
      </c>
      <c r="C67" s="33" t="s">
        <v>172</v>
      </c>
      <c r="D67" s="81">
        <v>35094.593694200026</v>
      </c>
      <c r="E67" s="81">
        <v>36066.050516389972</v>
      </c>
      <c r="F67" s="81">
        <v>38692.119786989999</v>
      </c>
      <c r="G67" s="81">
        <v>41918.550774380004</v>
      </c>
      <c r="H67" s="81">
        <v>44307.529272430023</v>
      </c>
      <c r="I67" s="81">
        <v>46537.348435009975</v>
      </c>
      <c r="J67" s="118">
        <v>48432.084835689995</v>
      </c>
    </row>
    <row r="68" spans="1:10" s="45" customFormat="1" x14ac:dyDescent="0.25">
      <c r="A68" s="31" t="s">
        <v>173</v>
      </c>
      <c r="B68" s="50" t="s">
        <v>92</v>
      </c>
      <c r="C68" s="31" t="s">
        <v>173</v>
      </c>
      <c r="D68" s="81">
        <v>211376.96227868999</v>
      </c>
      <c r="E68" s="81">
        <v>205449.44076174998</v>
      </c>
      <c r="F68" s="81">
        <v>185135.34331403999</v>
      </c>
      <c r="G68" s="81">
        <v>172161.85317232</v>
      </c>
      <c r="H68" s="81">
        <v>167860.37120104005</v>
      </c>
      <c r="I68" s="81">
        <v>214520.56936236002</v>
      </c>
      <c r="J68" s="118">
        <v>108634.58791175997</v>
      </c>
    </row>
    <row r="69" spans="1:10" s="45" customFormat="1" x14ac:dyDescent="0.25">
      <c r="A69" s="31" t="s">
        <v>174</v>
      </c>
      <c r="B69" s="50" t="s">
        <v>93</v>
      </c>
      <c r="C69" s="31" t="s">
        <v>174</v>
      </c>
      <c r="D69" s="81">
        <v>9095.0014855200006</v>
      </c>
      <c r="E69" s="81">
        <v>7676.8794416299979</v>
      </c>
      <c r="F69" s="81">
        <v>4716.4332153700007</v>
      </c>
      <c r="G69" s="81">
        <v>485</v>
      </c>
      <c r="H69" s="81">
        <v>965</v>
      </c>
      <c r="I69" s="81">
        <v>2654.8607501700003</v>
      </c>
      <c r="J69" s="118">
        <v>9817.3099920200002</v>
      </c>
    </row>
    <row r="70" spans="1:10" s="45" customFormat="1" x14ac:dyDescent="0.25">
      <c r="A70" s="31" t="s">
        <v>175</v>
      </c>
      <c r="B70" s="50" t="s">
        <v>94</v>
      </c>
      <c r="C70" s="31" t="s">
        <v>175</v>
      </c>
      <c r="D70" s="81">
        <v>23878.491394670004</v>
      </c>
      <c r="E70" s="81">
        <v>23379.873526210002</v>
      </c>
      <c r="F70" s="81">
        <v>22849.56554621</v>
      </c>
      <c r="G70" s="81">
        <v>35074.066565640001</v>
      </c>
      <c r="H70" s="81">
        <v>28117.613728740002</v>
      </c>
      <c r="I70" s="81">
        <v>126922.13842314002</v>
      </c>
      <c r="J70" s="118">
        <v>84797.040258020003</v>
      </c>
    </row>
    <row r="71" spans="1:10" s="45" customFormat="1" x14ac:dyDescent="0.25">
      <c r="A71" s="31" t="s">
        <v>176</v>
      </c>
      <c r="B71" s="50" t="s">
        <v>95</v>
      </c>
      <c r="C71" s="31" t="s">
        <v>176</v>
      </c>
      <c r="D71" s="81">
        <v>263.84326728999997</v>
      </c>
      <c r="E71" s="81">
        <v>439.13455415999999</v>
      </c>
      <c r="F71" s="81">
        <v>436.85641254999996</v>
      </c>
      <c r="G71" s="81">
        <v>431.80255846000006</v>
      </c>
      <c r="H71" s="81">
        <v>432.86360060999999</v>
      </c>
      <c r="I71" s="81">
        <v>433.75407475999998</v>
      </c>
      <c r="J71" s="118">
        <v>410.08755190999989</v>
      </c>
    </row>
    <row r="72" spans="1:10" s="45" customFormat="1" x14ac:dyDescent="0.25">
      <c r="A72" s="33" t="s">
        <v>177</v>
      </c>
      <c r="B72" s="50" t="s">
        <v>96</v>
      </c>
      <c r="C72" s="33" t="s">
        <v>177</v>
      </c>
      <c r="D72" s="81">
        <v>7577.6649969999989</v>
      </c>
      <c r="E72" s="81">
        <v>9230.2500000000018</v>
      </c>
      <c r="F72" s="81">
        <v>12484.111000000001</v>
      </c>
      <c r="G72" s="81">
        <v>14975.7</v>
      </c>
      <c r="H72" s="81">
        <v>20249</v>
      </c>
      <c r="I72" s="81">
        <v>44591.547863339998</v>
      </c>
      <c r="J72" s="118">
        <v>37341.10480352999</v>
      </c>
    </row>
    <row r="73" spans="1:10" s="45" customFormat="1" x14ac:dyDescent="0.25">
      <c r="A73" s="33" t="s">
        <v>178</v>
      </c>
      <c r="B73" s="50" t="s">
        <v>179</v>
      </c>
      <c r="C73" s="33" t="s">
        <v>178</v>
      </c>
      <c r="D73" s="81">
        <v>14628.956700430002</v>
      </c>
      <c r="E73" s="81">
        <v>21604.30720707</v>
      </c>
      <c r="F73" s="81">
        <v>23155.323465710011</v>
      </c>
      <c r="G73" s="81">
        <v>19094.682406440003</v>
      </c>
      <c r="H73" s="81">
        <v>20448.199668109999</v>
      </c>
      <c r="I73" s="81">
        <v>21486.853508845677</v>
      </c>
      <c r="J73" s="118">
        <v>25015.362915959999</v>
      </c>
    </row>
    <row r="74" spans="1:10" s="45" customFormat="1" x14ac:dyDescent="0.25">
      <c r="A74" s="33" t="s">
        <v>97</v>
      </c>
      <c r="B74" s="46" t="s">
        <v>98</v>
      </c>
      <c r="C74" s="33" t="s">
        <v>97</v>
      </c>
      <c r="D74" s="81">
        <v>125072.94044371997</v>
      </c>
      <c r="E74" s="81">
        <v>108389.93425765999</v>
      </c>
      <c r="F74" s="81">
        <v>109402.38106812001</v>
      </c>
      <c r="G74" s="81">
        <v>110308.90807928996</v>
      </c>
      <c r="H74" s="81">
        <v>120351.20122019998</v>
      </c>
      <c r="I74" s="81">
        <v>116513.82299929993</v>
      </c>
      <c r="J74" s="118">
        <v>121164.49149982995</v>
      </c>
    </row>
    <row r="75" spans="1:10" s="45" customFormat="1" x14ac:dyDescent="0.25">
      <c r="A75" s="33" t="s">
        <v>180</v>
      </c>
      <c r="B75" s="48" t="s">
        <v>99</v>
      </c>
      <c r="C75" s="33" t="s">
        <v>180</v>
      </c>
      <c r="D75" s="81"/>
      <c r="E75" s="81"/>
      <c r="F75" s="81"/>
      <c r="G75" s="81"/>
      <c r="H75" s="81"/>
      <c r="I75" s="81"/>
      <c r="J75" s="118"/>
    </row>
    <row r="76" spans="1:10" s="45" customFormat="1" x14ac:dyDescent="0.25">
      <c r="A76" s="33" t="s">
        <v>181</v>
      </c>
      <c r="B76" s="48" t="s">
        <v>100</v>
      </c>
      <c r="C76" s="33" t="s">
        <v>181</v>
      </c>
      <c r="D76" s="81"/>
      <c r="E76" s="81"/>
      <c r="F76" s="81"/>
      <c r="G76" s="81"/>
      <c r="H76" s="81"/>
      <c r="I76" s="81"/>
      <c r="J76" s="118"/>
    </row>
    <row r="77" spans="1:10" s="39" customFormat="1" x14ac:dyDescent="0.25">
      <c r="A77" s="33" t="s">
        <v>182</v>
      </c>
      <c r="B77" s="48" t="s">
        <v>101</v>
      </c>
      <c r="C77" s="33" t="s">
        <v>182</v>
      </c>
      <c r="D77" s="81"/>
      <c r="E77" s="81"/>
      <c r="F77" s="81"/>
      <c r="G77" s="81"/>
      <c r="H77" s="81"/>
      <c r="I77" s="81"/>
      <c r="J77" s="119"/>
    </row>
    <row r="78" spans="1:10" x14ac:dyDescent="0.25">
      <c r="A78" s="38" t="s">
        <v>183</v>
      </c>
      <c r="B78" s="48" t="s">
        <v>45</v>
      </c>
      <c r="C78" s="38" t="s">
        <v>183</v>
      </c>
      <c r="D78" s="81"/>
      <c r="E78" s="81"/>
      <c r="F78" s="81"/>
      <c r="G78" s="81"/>
      <c r="H78" s="81"/>
      <c r="I78" s="81"/>
      <c r="J78" s="81"/>
    </row>
    <row r="79" spans="1:10" x14ac:dyDescent="0.25">
      <c r="A79" s="33" t="s">
        <v>102</v>
      </c>
      <c r="B79" s="46" t="s">
        <v>103</v>
      </c>
      <c r="C79" s="33" t="s">
        <v>102</v>
      </c>
      <c r="D79" s="81">
        <v>51452.0417925</v>
      </c>
      <c r="E79" s="81">
        <v>67511.510635110011</v>
      </c>
      <c r="F79" s="81">
        <v>67532.294176890005</v>
      </c>
      <c r="G79" s="81">
        <v>57023.669490660002</v>
      </c>
      <c r="H79" s="81">
        <v>61570.006965439985</v>
      </c>
      <c r="I79" s="81">
        <v>173275.3894209</v>
      </c>
      <c r="J79" s="81">
        <v>166614.20731405998</v>
      </c>
    </row>
    <row r="80" spans="1:10" x14ac:dyDescent="0.25">
      <c r="A80" s="33" t="s">
        <v>104</v>
      </c>
      <c r="B80" s="53" t="s">
        <v>105</v>
      </c>
      <c r="C80" s="33" t="s">
        <v>104</v>
      </c>
      <c r="D80" s="81">
        <v>18478.079050700002</v>
      </c>
      <c r="E80" s="81">
        <v>24015.505530040002</v>
      </c>
      <c r="F80" s="81">
        <v>25878.124445980007</v>
      </c>
      <c r="G80" s="81">
        <v>31078.736774569999</v>
      </c>
      <c r="H80" s="81">
        <v>43277.114313569989</v>
      </c>
      <c r="I80" s="81">
        <v>120988.38243948002</v>
      </c>
      <c r="J80" s="81">
        <v>106676.11677099999</v>
      </c>
    </row>
    <row r="81" spans="1:10" x14ac:dyDescent="0.25">
      <c r="A81" s="33" t="s">
        <v>106</v>
      </c>
      <c r="B81" s="53" t="s">
        <v>107</v>
      </c>
      <c r="C81" s="33" t="s">
        <v>106</v>
      </c>
      <c r="D81" s="81">
        <v>32500.967644510005</v>
      </c>
      <c r="E81" s="81">
        <v>42635.74776233</v>
      </c>
      <c r="F81" s="81">
        <v>40822.358361079998</v>
      </c>
      <c r="G81" s="81">
        <v>25101.33235647</v>
      </c>
      <c r="H81" s="81">
        <v>17047.09134345</v>
      </c>
      <c r="I81" s="81">
        <v>51049.023790060004</v>
      </c>
      <c r="J81" s="81">
        <v>58539.834794559996</v>
      </c>
    </row>
    <row r="82" spans="1:10" x14ac:dyDescent="0.25">
      <c r="A82" s="32" t="s">
        <v>232</v>
      </c>
      <c r="B82" s="54" t="s">
        <v>233</v>
      </c>
      <c r="C82" s="32" t="s">
        <v>232</v>
      </c>
      <c r="D82" s="81">
        <v>30107.340030420004</v>
      </c>
      <c r="E82" s="81">
        <v>39116.868696810001</v>
      </c>
      <c r="F82" s="81">
        <v>28809.239399999999</v>
      </c>
      <c r="G82" s="81">
        <v>19727.400000000001</v>
      </c>
      <c r="H82" s="81">
        <v>10788</v>
      </c>
      <c r="I82" s="81">
        <v>7473.4</v>
      </c>
      <c r="J82" s="81">
        <v>7653</v>
      </c>
    </row>
    <row r="83" spans="1:10" x14ac:dyDescent="0.25">
      <c r="A83" s="31" t="s">
        <v>234</v>
      </c>
      <c r="B83" s="54" t="s">
        <v>235</v>
      </c>
      <c r="C83" s="31" t="s">
        <v>234</v>
      </c>
      <c r="D83" s="81">
        <v>2250.3999999999996</v>
      </c>
      <c r="E83" s="81">
        <v>2684.9958172500001</v>
      </c>
      <c r="F83" s="81">
        <v>11608.688999999998</v>
      </c>
      <c r="G83" s="81">
        <v>6754.3999999999987</v>
      </c>
      <c r="H83" s="81">
        <v>5793.2</v>
      </c>
      <c r="I83" s="81">
        <v>43335.9</v>
      </c>
      <c r="J83" s="81">
        <v>49187.7</v>
      </c>
    </row>
    <row r="84" spans="1:10" x14ac:dyDescent="0.25">
      <c r="A84" s="33" t="s">
        <v>236</v>
      </c>
      <c r="B84" s="54" t="s">
        <v>237</v>
      </c>
      <c r="C84" s="33" t="s">
        <v>236</v>
      </c>
      <c r="D84" s="81"/>
      <c r="E84" s="81"/>
      <c r="F84" s="81"/>
      <c r="G84" s="81"/>
      <c r="H84" s="81"/>
      <c r="I84" s="81"/>
      <c r="J84" s="81"/>
    </row>
    <row r="85" spans="1:10" x14ac:dyDescent="0.25">
      <c r="A85" s="30" t="s">
        <v>184</v>
      </c>
      <c r="B85" s="53" t="s">
        <v>185</v>
      </c>
      <c r="C85" s="30" t="s">
        <v>184</v>
      </c>
      <c r="D85" s="81">
        <v>472.99509729000005</v>
      </c>
      <c r="E85" s="81">
        <v>860.2573427399999</v>
      </c>
      <c r="F85" s="81">
        <v>831.81136982999999</v>
      </c>
      <c r="G85" s="81">
        <v>843.60035961999995</v>
      </c>
      <c r="H85" s="81">
        <v>1245.8013084200002</v>
      </c>
      <c r="I85" s="81">
        <v>1237.9831913600001</v>
      </c>
      <c r="J85" s="81">
        <v>1398.2557485000007</v>
      </c>
    </row>
    <row r="86" spans="1:10" x14ac:dyDescent="0.25">
      <c r="A86" s="30" t="s">
        <v>108</v>
      </c>
      <c r="B86" s="52" t="s">
        <v>109</v>
      </c>
      <c r="C86" s="30" t="s">
        <v>108</v>
      </c>
      <c r="D86" s="82">
        <v>31981.753759069983</v>
      </c>
      <c r="E86" s="82">
        <v>28788.842012900008</v>
      </c>
      <c r="F86" s="82">
        <v>79038.875730080006</v>
      </c>
      <c r="G86" s="82">
        <v>135501.26215382002</v>
      </c>
      <c r="H86" s="82">
        <v>175943.06201050992</v>
      </c>
      <c r="I86" s="82">
        <v>189715.83031186997</v>
      </c>
      <c r="J86" s="82">
        <v>365744.1031961501</v>
      </c>
    </row>
    <row r="87" spans="1:10" x14ac:dyDescent="0.25">
      <c r="A87" s="30" t="s">
        <v>186</v>
      </c>
      <c r="B87" s="48" t="s">
        <v>110</v>
      </c>
      <c r="C87" s="30" t="s">
        <v>186</v>
      </c>
      <c r="D87" s="81">
        <v>35744.098245759982</v>
      </c>
      <c r="E87" s="81">
        <v>34095.600000000006</v>
      </c>
      <c r="F87" s="81">
        <v>84974.900000000009</v>
      </c>
      <c r="G87" s="81">
        <v>141217.79985350001</v>
      </c>
      <c r="H87" s="81">
        <v>184210.58741253993</v>
      </c>
      <c r="I87" s="81">
        <v>195936.60095010998</v>
      </c>
      <c r="J87" s="81">
        <v>373578.1253507901</v>
      </c>
    </row>
    <row r="88" spans="1:10" x14ac:dyDescent="0.25">
      <c r="A88" s="30" t="s">
        <v>187</v>
      </c>
      <c r="B88" s="48" t="s">
        <v>111</v>
      </c>
      <c r="C88" s="30" t="s">
        <v>187</v>
      </c>
      <c r="D88" s="81">
        <v>-3762.3444866899999</v>
      </c>
      <c r="E88" s="81">
        <v>-5306.7579870999998</v>
      </c>
      <c r="F88" s="81">
        <v>-5936.0242699199998</v>
      </c>
      <c r="G88" s="81">
        <v>-5716.5376996800005</v>
      </c>
      <c r="H88" s="81">
        <v>-8267.5254020299999</v>
      </c>
      <c r="I88" s="81">
        <v>-6220.7706382399983</v>
      </c>
      <c r="J88" s="81">
        <v>-7834.0221546400007</v>
      </c>
    </row>
    <row r="89" spans="1:10" ht="15.75" thickBot="1" x14ac:dyDescent="0.3">
      <c r="A89" s="61"/>
      <c r="B89" s="55"/>
      <c r="C89" s="61"/>
      <c r="D89" s="81"/>
      <c r="E89" s="81"/>
      <c r="F89" s="81"/>
      <c r="G89" s="81"/>
      <c r="H89" s="81"/>
      <c r="I89" s="81"/>
      <c r="J89" s="81"/>
    </row>
    <row r="90" spans="1:10" s="67" customFormat="1" x14ac:dyDescent="0.25">
      <c r="A90" s="64" t="s">
        <v>112</v>
      </c>
      <c r="B90" s="65" t="s">
        <v>113</v>
      </c>
      <c r="C90" s="66" t="s">
        <v>112</v>
      </c>
      <c r="D90" s="84">
        <v>-114920.09901540983</v>
      </c>
      <c r="E90" s="85">
        <v>-7823.0268070899183</v>
      </c>
      <c r="F90" s="85">
        <v>34103.135164120235</v>
      </c>
      <c r="G90" s="85">
        <v>32199.283790309913</v>
      </c>
      <c r="H90" s="85">
        <v>12771.489669290371</v>
      </c>
      <c r="I90" s="85">
        <v>-459006.11009119567</v>
      </c>
      <c r="J90" s="85">
        <v>-285686.05355496029</v>
      </c>
    </row>
    <row r="91" spans="1:10" s="23" customFormat="1" x14ac:dyDescent="0.25">
      <c r="A91" s="68" t="s">
        <v>188</v>
      </c>
      <c r="B91" s="62" t="s">
        <v>189</v>
      </c>
      <c r="C91" s="31" t="s">
        <v>188</v>
      </c>
      <c r="D91" s="86">
        <v>-119549.82089882983</v>
      </c>
      <c r="E91" s="87">
        <v>-16635.989536609919</v>
      </c>
      <c r="F91" s="87">
        <v>26596.421706220233</v>
      </c>
      <c r="G91" s="87">
        <v>17908.578871239912</v>
      </c>
      <c r="H91" s="87">
        <v>-6814.9460838496307</v>
      </c>
      <c r="I91" s="87">
        <v>-474734.59654330567</v>
      </c>
      <c r="J91" s="87">
        <v>-310541.35918270028</v>
      </c>
    </row>
    <row r="92" spans="1:10" s="23" customFormat="1" x14ac:dyDescent="0.25">
      <c r="A92" s="69" t="s">
        <v>114</v>
      </c>
      <c r="B92" s="63" t="s">
        <v>115</v>
      </c>
      <c r="C92" s="33" t="s">
        <v>114</v>
      </c>
      <c r="D92" s="86">
        <v>-0.20858222970855422</v>
      </c>
      <c r="E92" s="87">
        <v>-3.3469405025243759E-10</v>
      </c>
      <c r="F92" s="87">
        <v>29.133014629303943</v>
      </c>
      <c r="G92" s="87">
        <v>15.307475016106764</v>
      </c>
      <c r="H92" s="87">
        <v>19.385612457903335</v>
      </c>
      <c r="I92" s="87">
        <v>100.74629771860782</v>
      </c>
      <c r="J92" s="87">
        <v>390.86532750923652</v>
      </c>
    </row>
    <row r="93" spans="1:10" s="34" customFormat="1" ht="15.75" thickBot="1" x14ac:dyDescent="0.3">
      <c r="A93" s="70" t="s">
        <v>25</v>
      </c>
      <c r="B93" s="71" t="s">
        <v>26</v>
      </c>
      <c r="C93" s="35" t="s">
        <v>25</v>
      </c>
      <c r="D93" s="88">
        <v>-114919.89043318012</v>
      </c>
      <c r="E93" s="89">
        <v>-7823.0268070895836</v>
      </c>
      <c r="F93" s="89">
        <v>34074.002149490931</v>
      </c>
      <c r="G93" s="89">
        <v>32183.976315293807</v>
      </c>
      <c r="H93" s="89">
        <v>12752.104056832468</v>
      </c>
      <c r="I93" s="89">
        <v>-459106.85638891428</v>
      </c>
      <c r="J93" s="89">
        <v>-286076.91888246953</v>
      </c>
    </row>
    <row r="94" spans="1:10" x14ac:dyDescent="0.25">
      <c r="A94" s="24"/>
      <c r="B94" s="56"/>
      <c r="C94" s="24"/>
      <c r="D94" s="81"/>
      <c r="E94" s="81"/>
      <c r="F94" s="81"/>
      <c r="G94" s="81"/>
      <c r="H94" s="81"/>
      <c r="I94" s="81"/>
      <c r="J94" s="81"/>
    </row>
    <row r="95" spans="1:10" s="40" customFormat="1" x14ac:dyDescent="0.25">
      <c r="A95" s="75" t="s">
        <v>116</v>
      </c>
      <c r="B95" s="72" t="s">
        <v>117</v>
      </c>
      <c r="C95" s="75" t="s">
        <v>116</v>
      </c>
      <c r="D95" s="82">
        <v>-69779.85598768013</v>
      </c>
      <c r="E95" s="82">
        <v>-60693.52713604951</v>
      </c>
      <c r="F95" s="82">
        <v>-9234.2794989490394</v>
      </c>
      <c r="G95" s="82">
        <v>-19557.539704886123</v>
      </c>
      <c r="H95" s="82">
        <v>85384.518650052545</v>
      </c>
      <c r="I95" s="82">
        <v>-85731.641015944217</v>
      </c>
      <c r="J95" s="82">
        <v>61816.858959970501</v>
      </c>
    </row>
    <row r="96" spans="1:10" x14ac:dyDescent="0.25">
      <c r="A96" s="1" t="s">
        <v>118</v>
      </c>
      <c r="B96" s="57" t="s">
        <v>119</v>
      </c>
      <c r="C96" s="73" t="s">
        <v>118</v>
      </c>
      <c r="D96" s="81">
        <v>-72515.226745220134</v>
      </c>
      <c r="E96" s="81">
        <v>-55134.827136049513</v>
      </c>
      <c r="F96" s="81">
        <v>-4009.3794989490416</v>
      </c>
      <c r="G96" s="81">
        <v>-6772.1397048861254</v>
      </c>
      <c r="H96" s="81">
        <v>121358.21865005256</v>
      </c>
      <c r="I96" s="81">
        <v>-27320.041015944211</v>
      </c>
      <c r="J96" s="81">
        <v>73891.558959970484</v>
      </c>
    </row>
    <row r="97" spans="1:10" x14ac:dyDescent="0.25">
      <c r="A97" s="1" t="s">
        <v>120</v>
      </c>
      <c r="B97" s="57" t="s">
        <v>121</v>
      </c>
      <c r="C97" s="73" t="s">
        <v>120</v>
      </c>
      <c r="D97" s="81">
        <v>-15.903645470000001</v>
      </c>
      <c r="E97" s="81">
        <v>-17.0262931</v>
      </c>
      <c r="F97" s="81">
        <v>-11.82149048</v>
      </c>
      <c r="G97" s="81">
        <v>1665.6247092999999</v>
      </c>
      <c r="H97" s="81">
        <v>405.37251350999998</v>
      </c>
      <c r="I97" s="81">
        <v>1476.2919607900001</v>
      </c>
      <c r="J97" s="81">
        <v>433.17908377999998</v>
      </c>
    </row>
    <row r="98" spans="1:10" x14ac:dyDescent="0.25">
      <c r="A98" s="1" t="s">
        <v>122</v>
      </c>
      <c r="B98" s="57" t="s">
        <v>123</v>
      </c>
      <c r="C98" s="73" t="s">
        <v>122</v>
      </c>
      <c r="D98" s="81">
        <v>3228.4257060099999</v>
      </c>
      <c r="E98" s="81">
        <v>-1427.5299294599999</v>
      </c>
      <c r="F98" s="81">
        <v>-2495.142861999997</v>
      </c>
      <c r="G98" s="81">
        <v>-12928.407752679996</v>
      </c>
      <c r="H98" s="81">
        <v>-26836.446110259996</v>
      </c>
      <c r="I98" s="81">
        <v>-26873.989192470006</v>
      </c>
      <c r="J98" s="81">
        <v>-24677.840461119995</v>
      </c>
    </row>
    <row r="99" spans="1:10" x14ac:dyDescent="0.25">
      <c r="A99" s="1" t="s">
        <v>124</v>
      </c>
      <c r="B99" s="57" t="s">
        <v>125</v>
      </c>
      <c r="C99" s="73" t="s">
        <v>124</v>
      </c>
      <c r="D99" s="81">
        <v>-477.15130299999993</v>
      </c>
      <c r="E99" s="81">
        <v>-4114.1437774400001</v>
      </c>
      <c r="F99" s="81">
        <v>-2717.9356475199993</v>
      </c>
      <c r="G99" s="81">
        <v>-1522.6169566200001</v>
      </c>
      <c r="H99" s="81">
        <v>-9542.6264032500039</v>
      </c>
      <c r="I99" s="81">
        <v>-33013.902768319997</v>
      </c>
      <c r="J99" s="81">
        <v>12169.961377340001</v>
      </c>
    </row>
    <row r="100" spans="1:10" x14ac:dyDescent="0.25">
      <c r="A100" s="73"/>
      <c r="B100" s="74"/>
      <c r="C100" s="73"/>
      <c r="D100" s="81"/>
      <c r="E100" s="81"/>
      <c r="F100" s="81"/>
      <c r="G100" s="81"/>
      <c r="H100" s="81"/>
      <c r="I100" s="81"/>
      <c r="J100" s="81"/>
    </row>
    <row r="101" spans="1:10" s="40" customFormat="1" x14ac:dyDescent="0.25">
      <c r="A101" s="75" t="s">
        <v>126</v>
      </c>
      <c r="B101" s="77" t="s">
        <v>127</v>
      </c>
      <c r="C101" s="75" t="s">
        <v>126</v>
      </c>
      <c r="D101" s="82">
        <v>45140.034445499987</v>
      </c>
      <c r="E101" s="82">
        <v>-52870.500328959926</v>
      </c>
      <c r="F101" s="82">
        <v>-43308.281648439966</v>
      </c>
      <c r="G101" s="82">
        <v>-51741.51602017993</v>
      </c>
      <c r="H101" s="82">
        <v>72632.414593220077</v>
      </c>
      <c r="I101" s="82">
        <v>373375.21537297009</v>
      </c>
      <c r="J101" s="82">
        <v>347893.77784244006</v>
      </c>
    </row>
    <row r="102" spans="1:10" x14ac:dyDescent="0.25">
      <c r="A102" s="73" t="s">
        <v>128</v>
      </c>
      <c r="B102" s="78" t="s">
        <v>190</v>
      </c>
      <c r="C102" s="73" t="s">
        <v>128</v>
      </c>
      <c r="D102" s="81">
        <v>98283.434575679988</v>
      </c>
      <c r="E102" s="81">
        <v>19199.569599790062</v>
      </c>
      <c r="F102" s="81">
        <v>-52385.311280679933</v>
      </c>
      <c r="G102" s="81">
        <v>-56991.757095898618</v>
      </c>
      <c r="H102" s="81">
        <v>47640.390204149997</v>
      </c>
      <c r="I102" s="81">
        <v>406410.32760705001</v>
      </c>
      <c r="J102" s="81">
        <v>262624.65602798003</v>
      </c>
    </row>
    <row r="103" spans="1:10" x14ac:dyDescent="0.25">
      <c r="A103" s="73" t="s">
        <v>129</v>
      </c>
      <c r="B103" s="79" t="s">
        <v>130</v>
      </c>
      <c r="C103" s="73" t="s">
        <v>129</v>
      </c>
      <c r="D103" s="81">
        <v>-26742.610066069999</v>
      </c>
      <c r="E103" s="81">
        <v>-20583.565120979998</v>
      </c>
      <c r="F103" s="81">
        <v>-1471.32818</v>
      </c>
      <c r="G103" s="81">
        <v>0</v>
      </c>
      <c r="H103" s="81">
        <v>0</v>
      </c>
      <c r="I103" s="81">
        <v>0</v>
      </c>
      <c r="J103" s="81">
        <v>0</v>
      </c>
    </row>
    <row r="104" spans="1:10" x14ac:dyDescent="0.25">
      <c r="A104" s="73" t="s">
        <v>131</v>
      </c>
      <c r="B104" s="79" t="s">
        <v>132</v>
      </c>
      <c r="C104" s="73" t="s">
        <v>131</v>
      </c>
      <c r="D104" s="81">
        <v>125026.04464174999</v>
      </c>
      <c r="E104" s="81">
        <v>39783.13472077006</v>
      </c>
      <c r="F104" s="81">
        <v>-50913.983100679936</v>
      </c>
      <c r="G104" s="81">
        <v>-56991.757095898618</v>
      </c>
      <c r="H104" s="81">
        <v>47640.390204149997</v>
      </c>
      <c r="I104" s="81">
        <v>406410.32760705001</v>
      </c>
      <c r="J104" s="81">
        <v>262624.65602798003</v>
      </c>
    </row>
    <row r="105" spans="1:10" x14ac:dyDescent="0.25">
      <c r="A105" s="73" t="s">
        <v>133</v>
      </c>
      <c r="B105" s="80" t="s">
        <v>134</v>
      </c>
      <c r="C105" s="73" t="s">
        <v>133</v>
      </c>
      <c r="D105" s="81">
        <v>503210.5</v>
      </c>
      <c r="E105" s="81">
        <v>415942.40000000002</v>
      </c>
      <c r="F105" s="81">
        <v>358228.5</v>
      </c>
      <c r="G105" s="81">
        <v>293040.59861403005</v>
      </c>
      <c r="H105" s="81">
        <v>526255.92957407003</v>
      </c>
      <c r="I105" s="81">
        <v>689894.12540377001</v>
      </c>
      <c r="J105" s="81">
        <v>488026.58933824999</v>
      </c>
    </row>
    <row r="106" spans="1:10" x14ac:dyDescent="0.25">
      <c r="A106" s="73" t="s">
        <v>135</v>
      </c>
      <c r="B106" s="80" t="s">
        <v>136</v>
      </c>
      <c r="C106" s="73" t="s">
        <v>135</v>
      </c>
      <c r="D106" s="81">
        <v>378184.45535825001</v>
      </c>
      <c r="E106" s="81">
        <v>376159.26527922996</v>
      </c>
      <c r="F106" s="81">
        <v>409142.48310067994</v>
      </c>
      <c r="G106" s="81">
        <v>350032.35570992867</v>
      </c>
      <c r="H106" s="81">
        <v>478615.53936992004</v>
      </c>
      <c r="I106" s="81">
        <v>283483.79779672</v>
      </c>
      <c r="J106" s="81">
        <v>225401.93331026999</v>
      </c>
    </row>
    <row r="107" spans="1:10" x14ac:dyDescent="0.25">
      <c r="A107" s="73" t="s">
        <v>137</v>
      </c>
      <c r="B107" s="78" t="s">
        <v>138</v>
      </c>
      <c r="C107" s="73" t="s">
        <v>137</v>
      </c>
      <c r="D107" s="81">
        <v>-53143.400130180002</v>
      </c>
      <c r="E107" s="81">
        <v>-72070.069928749988</v>
      </c>
      <c r="F107" s="81">
        <v>9077.0296322399663</v>
      </c>
      <c r="G107" s="81">
        <v>5250.2410757186881</v>
      </c>
      <c r="H107" s="81">
        <v>24992.02438907008</v>
      </c>
      <c r="I107" s="81">
        <v>-33035.112234079905</v>
      </c>
      <c r="J107" s="81">
        <v>85269.121814459999</v>
      </c>
    </row>
    <row r="108" spans="1:10" x14ac:dyDescent="0.25">
      <c r="A108" s="73" t="s">
        <v>139</v>
      </c>
      <c r="B108" s="79" t="s">
        <v>140</v>
      </c>
      <c r="C108" s="73" t="s">
        <v>139</v>
      </c>
      <c r="D108" s="81">
        <v>26381.5</v>
      </c>
      <c r="E108" s="81">
        <v>29303.8</v>
      </c>
      <c r="F108" s="81">
        <v>115275.39999999998</v>
      </c>
      <c r="G108" s="81">
        <v>109660.8</v>
      </c>
      <c r="H108" s="81">
        <v>116727.84535000009</v>
      </c>
      <c r="I108" s="81">
        <v>59734.760000000097</v>
      </c>
      <c r="J108" s="81">
        <v>166792.67832482001</v>
      </c>
    </row>
    <row r="109" spans="1:10" x14ac:dyDescent="0.25">
      <c r="A109" s="73" t="s">
        <v>141</v>
      </c>
      <c r="B109" s="80" t="s">
        <v>83</v>
      </c>
      <c r="C109" s="73" t="s">
        <v>141</v>
      </c>
      <c r="D109" s="81"/>
      <c r="E109" s="81"/>
      <c r="F109" s="81"/>
      <c r="G109" s="81"/>
      <c r="H109" s="81"/>
      <c r="I109" s="81"/>
      <c r="J109" s="81">
        <v>11396.528324819999</v>
      </c>
    </row>
    <row r="110" spans="1:10" x14ac:dyDescent="0.25">
      <c r="A110" s="73" t="s">
        <v>142</v>
      </c>
      <c r="B110" s="80" t="s">
        <v>143</v>
      </c>
      <c r="C110" s="73" t="s">
        <v>142</v>
      </c>
      <c r="D110" s="81">
        <v>26381.5</v>
      </c>
      <c r="E110" s="81">
        <v>29303.8</v>
      </c>
      <c r="F110" s="81">
        <v>115275.39999999998</v>
      </c>
      <c r="G110" s="81">
        <v>109660.8</v>
      </c>
      <c r="H110" s="81">
        <v>116727.84535000009</v>
      </c>
      <c r="I110" s="81">
        <v>59734.760000000097</v>
      </c>
      <c r="J110" s="81">
        <v>155396.15</v>
      </c>
    </row>
    <row r="111" spans="1:10" x14ac:dyDescent="0.25">
      <c r="A111" s="73" t="s">
        <v>144</v>
      </c>
      <c r="B111" s="79" t="s">
        <v>145</v>
      </c>
      <c r="C111" s="73" t="s">
        <v>144</v>
      </c>
      <c r="D111" s="81">
        <v>79524.900130180002</v>
      </c>
      <c r="E111" s="81">
        <v>101373.86992874999</v>
      </c>
      <c r="F111" s="81">
        <v>106198.37036776001</v>
      </c>
      <c r="G111" s="81">
        <v>104410.55892428131</v>
      </c>
      <c r="H111" s="81">
        <v>91735.82096093001</v>
      </c>
      <c r="I111" s="81">
        <v>92769.872234080001</v>
      </c>
      <c r="J111" s="81">
        <v>81523.556510360009</v>
      </c>
    </row>
    <row r="112" spans="1:10" x14ac:dyDescent="0.25">
      <c r="A112" s="73" t="s">
        <v>146</v>
      </c>
      <c r="B112" s="80" t="s">
        <v>83</v>
      </c>
      <c r="C112" s="73" t="s">
        <v>146</v>
      </c>
      <c r="D112" s="81">
        <v>26933.228000710002</v>
      </c>
      <c r="E112" s="81">
        <v>32690.372509620003</v>
      </c>
      <c r="F112" s="81">
        <v>11905.360522759998</v>
      </c>
      <c r="G112" s="81">
        <v>7719.9805878000006</v>
      </c>
      <c r="H112" s="81">
        <v>1983.8859696099998</v>
      </c>
      <c r="I112" s="81">
        <v>4.3719870199999997</v>
      </c>
      <c r="J112" s="81">
        <v>0.60662835999999998</v>
      </c>
    </row>
    <row r="113" spans="1:10" s="36" customFormat="1" ht="15.75" thickBot="1" x14ac:dyDescent="0.3">
      <c r="A113" s="76" t="s">
        <v>147</v>
      </c>
      <c r="B113" s="58" t="s">
        <v>85</v>
      </c>
      <c r="C113" s="76" t="s">
        <v>147</v>
      </c>
      <c r="D113" s="83">
        <v>52591.672129470004</v>
      </c>
      <c r="E113" s="83">
        <v>68683.497419129984</v>
      </c>
      <c r="F113" s="83">
        <v>94293.009845000008</v>
      </c>
      <c r="G113" s="83">
        <v>96690.578336481311</v>
      </c>
      <c r="H113" s="83">
        <v>89751.934991320013</v>
      </c>
      <c r="I113" s="83">
        <v>92765.500247060001</v>
      </c>
      <c r="J113" s="115">
        <v>81522.949882000015</v>
      </c>
    </row>
  </sheetData>
  <phoneticPr fontId="11" type="noConversion"/>
  <dataValidations count="2">
    <dataValidation type="list" allowBlank="1" showErrorMessage="1" prompt="_x000a_" sqref="B6">
      <formula1>$WSN$3:$WSN$6</formula1>
    </dataValidation>
    <dataValidation type="list" allowBlank="1" showInputMessage="1" showErrorMessage="1" sqref="B7">
      <formula1>$WSM$3:$WSM$5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V113"/>
  <sheetViews>
    <sheetView tabSelected="1" topLeftCell="B1" zoomScale="85" zoomScaleNormal="85" workbookViewId="0">
      <pane xSplit="2" ySplit="11" topLeftCell="X12" activePane="bottomRight" state="frozen"/>
      <selection activeCell="B1" sqref="B1"/>
      <selection pane="topRight" activeCell="D1" sqref="D1"/>
      <selection pane="bottomLeft" activeCell="B12" sqref="B12"/>
      <selection pane="bottomRight" activeCell="AB95" sqref="AB95:AL113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</cols>
  <sheetData>
    <row r="1" spans="1:39 16089:16090" s="2" customFormat="1" x14ac:dyDescent="0.25">
      <c r="A1" s="8" t="s">
        <v>18</v>
      </c>
      <c r="B1" s="9" t="s">
        <v>19</v>
      </c>
      <c r="C1" s="11" t="s">
        <v>20</v>
      </c>
      <c r="WTU1" s="16"/>
      <c r="WTV1" s="16"/>
    </row>
    <row r="2" spans="1:39 16089:16090" s="2" customFormat="1" x14ac:dyDescent="0.25">
      <c r="A2" s="8" t="s">
        <v>21</v>
      </c>
      <c r="B2" s="12" t="s">
        <v>22</v>
      </c>
      <c r="C2" s="11" t="s">
        <v>23</v>
      </c>
      <c r="WTU2" s="16"/>
      <c r="WTV2" s="16"/>
    </row>
    <row r="3" spans="1:39 16089:16090" s="2" customFormat="1" x14ac:dyDescent="0.25">
      <c r="A3" s="8" t="s">
        <v>0</v>
      </c>
      <c r="B3" s="9" t="s">
        <v>198</v>
      </c>
      <c r="C3" s="11" t="s">
        <v>13</v>
      </c>
      <c r="WTU3" s="16" t="s">
        <v>8</v>
      </c>
      <c r="WTV3" s="16">
        <v>0</v>
      </c>
    </row>
    <row r="4" spans="1:39 16089:16090" s="2" customFormat="1" x14ac:dyDescent="0.25">
      <c r="A4" s="8" t="s">
        <v>1</v>
      </c>
      <c r="B4" s="12" t="s">
        <v>24</v>
      </c>
      <c r="C4" s="11" t="s">
        <v>10</v>
      </c>
      <c r="WTU4" s="16" t="s">
        <v>16</v>
      </c>
      <c r="WTV4" s="16">
        <v>3</v>
      </c>
    </row>
    <row r="5" spans="1:39 16089:16090" s="2" customFormat="1" ht="15.75" thickBot="1" x14ac:dyDescent="0.3">
      <c r="A5" s="8" t="s">
        <v>2</v>
      </c>
      <c r="B5" s="9" t="s">
        <v>14</v>
      </c>
      <c r="C5" s="11" t="s">
        <v>11</v>
      </c>
      <c r="WTU5" s="16" t="s">
        <v>15</v>
      </c>
      <c r="WTV5" s="16">
        <v>6</v>
      </c>
    </row>
    <row r="6" spans="1:39 16089:16090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WTU6" s="16"/>
      <c r="WTV6" s="16">
        <v>9</v>
      </c>
    </row>
    <row r="7" spans="1:39 16089:16090" s="2" customFormat="1" x14ac:dyDescent="0.25">
      <c r="A7" s="8" t="s">
        <v>3</v>
      </c>
      <c r="B7" s="9" t="s">
        <v>8</v>
      </c>
      <c r="C7" s="10" t="str">
        <f>"Frequency = "&amp;IF(B7="A","Annual",IF(B7="Q", "Quarterly", "Monthly"))</f>
        <v>Frequency = Monthly</v>
      </c>
      <c r="WTU7" s="16"/>
      <c r="WTV7" s="16"/>
    </row>
    <row r="8" spans="1:39 16089:16090" s="2" customFormat="1" ht="15.75" thickBot="1" x14ac:dyDescent="0.3">
      <c r="A8" s="13" t="s">
        <v>9</v>
      </c>
      <c r="B8" s="14" t="s">
        <v>17</v>
      </c>
      <c r="C8" s="15" t="s">
        <v>12</v>
      </c>
    </row>
    <row r="9" spans="1:39 16089:16090" s="2" customFormat="1" ht="15.75" thickBot="1" x14ac:dyDescent="0.3">
      <c r="A9" s="4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125"/>
    </row>
    <row r="10" spans="1:39 16089:16090" x14ac:dyDescent="0.25">
      <c r="A10" s="17" t="s">
        <v>7</v>
      </c>
      <c r="B10" s="18" t="s">
        <v>6</v>
      </c>
      <c r="C10" s="18" t="s">
        <v>5</v>
      </c>
      <c r="D10" s="99" t="s">
        <v>27</v>
      </c>
      <c r="E10" s="100" t="s">
        <v>28</v>
      </c>
      <c r="F10" s="100" t="s">
        <v>29</v>
      </c>
      <c r="G10" s="100" t="s">
        <v>30</v>
      </c>
      <c r="H10" s="100" t="s">
        <v>31</v>
      </c>
      <c r="I10" s="100" t="s">
        <v>32</v>
      </c>
      <c r="J10" s="100" t="s">
        <v>33</v>
      </c>
      <c r="K10" s="100" t="s">
        <v>148</v>
      </c>
      <c r="L10" s="100" t="s">
        <v>149</v>
      </c>
      <c r="M10" s="100" t="s">
        <v>150</v>
      </c>
      <c r="N10" s="100" t="s">
        <v>151</v>
      </c>
      <c r="O10" s="101" t="s">
        <v>152</v>
      </c>
      <c r="P10" s="22" t="s">
        <v>153</v>
      </c>
      <c r="Q10" s="22" t="s">
        <v>154</v>
      </c>
      <c r="R10" s="22" t="s">
        <v>155</v>
      </c>
      <c r="S10" s="22" t="s">
        <v>156</v>
      </c>
      <c r="T10" s="22" t="s">
        <v>157</v>
      </c>
      <c r="U10" s="22" t="s">
        <v>191</v>
      </c>
      <c r="V10" s="22" t="s">
        <v>192</v>
      </c>
      <c r="W10" s="22" t="s">
        <v>193</v>
      </c>
      <c r="X10" s="22" t="s">
        <v>194</v>
      </c>
      <c r="Y10" s="22" t="s">
        <v>195</v>
      </c>
      <c r="Z10" s="22" t="s">
        <v>196</v>
      </c>
      <c r="AA10" s="122" t="s">
        <v>197</v>
      </c>
      <c r="AB10" s="126" t="s">
        <v>238</v>
      </c>
      <c r="AC10" s="127" t="s">
        <v>239</v>
      </c>
      <c r="AD10" s="127" t="s">
        <v>240</v>
      </c>
      <c r="AE10" s="127" t="s">
        <v>241</v>
      </c>
      <c r="AF10" s="127" t="s">
        <v>242</v>
      </c>
      <c r="AG10" s="127" t="s">
        <v>243</v>
      </c>
      <c r="AH10" s="127" t="s">
        <v>244</v>
      </c>
      <c r="AI10" s="127" t="s">
        <v>245</v>
      </c>
      <c r="AJ10" s="127" t="s">
        <v>246</v>
      </c>
      <c r="AK10" s="127" t="s">
        <v>247</v>
      </c>
      <c r="AL10" s="127" t="s">
        <v>248</v>
      </c>
      <c r="AM10" s="128" t="s">
        <v>249</v>
      </c>
    </row>
    <row r="11" spans="1:39 16089:16090" s="21" customFormat="1" ht="15.75" thickBot="1" x14ac:dyDescent="0.3">
      <c r="A11" s="20"/>
      <c r="B11" s="20"/>
      <c r="C11" s="20"/>
      <c r="D11" s="102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  <c r="AA11" s="123"/>
      <c r="AB11" s="129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23"/>
    </row>
    <row r="12" spans="1:39 16089:16090" x14ac:dyDescent="0.25">
      <c r="A12" s="25" t="s">
        <v>34</v>
      </c>
      <c r="B12" s="47" t="s">
        <v>35</v>
      </c>
      <c r="C12" s="25" t="s">
        <v>34</v>
      </c>
      <c r="D12" s="109">
        <v>109574.26379142002</v>
      </c>
      <c r="E12" s="87">
        <v>94502.262851770021</v>
      </c>
      <c r="F12" s="87">
        <v>91323.074737680014</v>
      </c>
      <c r="G12" s="87">
        <v>82763.293080300005</v>
      </c>
      <c r="H12" s="87">
        <v>75038.403625630017</v>
      </c>
      <c r="I12" s="87">
        <v>122729.60610861999</v>
      </c>
      <c r="J12" s="87">
        <v>130993.16303735998</v>
      </c>
      <c r="K12" s="87">
        <v>97559.367623649989</v>
      </c>
      <c r="L12" s="87">
        <v>105480.30373796995</v>
      </c>
      <c r="M12" s="87">
        <v>116493.20386280004</v>
      </c>
      <c r="N12" s="87">
        <v>107917.43690462994</v>
      </c>
      <c r="O12" s="110">
        <v>116841.59320425001</v>
      </c>
      <c r="P12" s="87">
        <v>110562.76032926003</v>
      </c>
      <c r="Q12" s="87">
        <v>103194.53056316996</v>
      </c>
      <c r="R12" s="87">
        <v>101555.19845986005</v>
      </c>
      <c r="S12" s="87">
        <v>109506.40794565002</v>
      </c>
      <c r="T12" s="87">
        <v>106048.85825324003</v>
      </c>
      <c r="U12" s="87">
        <v>161514.72751803993</v>
      </c>
      <c r="V12" s="87">
        <v>147236.08205708998</v>
      </c>
      <c r="W12" s="87">
        <v>109607.18223215998</v>
      </c>
      <c r="X12" s="87">
        <v>113951.37330894003</v>
      </c>
      <c r="Y12" s="87">
        <v>121848.4290185</v>
      </c>
      <c r="Z12" s="87">
        <v>124407.14098970998</v>
      </c>
      <c r="AA12" s="110">
        <v>148104.99474512995</v>
      </c>
      <c r="AB12" s="109">
        <v>123770.21428361002</v>
      </c>
      <c r="AC12" s="87">
        <v>115715.82353590999</v>
      </c>
      <c r="AD12" s="87">
        <v>132939.74287516999</v>
      </c>
      <c r="AE12" s="87">
        <v>135988.89487756003</v>
      </c>
      <c r="AF12" s="87">
        <v>144781.51873606999</v>
      </c>
      <c r="AG12" s="87">
        <v>174620.51372598991</v>
      </c>
      <c r="AH12" s="87">
        <v>160197.47125746997</v>
      </c>
      <c r="AI12" s="87">
        <v>118661.26058498998</v>
      </c>
      <c r="AJ12" s="87">
        <v>132876.89303780999</v>
      </c>
      <c r="AK12" s="87">
        <v>135726.97235309004</v>
      </c>
      <c r="AL12" s="87">
        <v>137117.07185262998</v>
      </c>
      <c r="AM12" s="110"/>
    </row>
    <row r="13" spans="1:39 16089:16090" x14ac:dyDescent="0.25">
      <c r="A13" s="26" t="s">
        <v>36</v>
      </c>
      <c r="B13" s="46" t="s">
        <v>37</v>
      </c>
      <c r="C13" s="26" t="s">
        <v>36</v>
      </c>
      <c r="D13" s="105">
        <v>101049.39928618001</v>
      </c>
      <c r="E13" s="90">
        <v>86330.794576120024</v>
      </c>
      <c r="F13" s="90">
        <v>85277.954095280002</v>
      </c>
      <c r="G13" s="90">
        <v>77889.199625940004</v>
      </c>
      <c r="H13" s="90">
        <v>70339.464175510031</v>
      </c>
      <c r="I13" s="90">
        <v>107019.43981507998</v>
      </c>
      <c r="J13" s="90">
        <v>120464.88762939999</v>
      </c>
      <c r="K13" s="90">
        <v>92358.121412759981</v>
      </c>
      <c r="L13" s="90">
        <v>92423.026211479955</v>
      </c>
      <c r="M13" s="90">
        <v>103867.98608629004</v>
      </c>
      <c r="N13" s="90">
        <v>95761.048865429941</v>
      </c>
      <c r="O13" s="106">
        <v>105917.73469500004</v>
      </c>
      <c r="P13" s="90">
        <v>96860.859698400018</v>
      </c>
      <c r="Q13" s="90">
        <v>96130.797623459963</v>
      </c>
      <c r="R13" s="90">
        <v>94541.498720870048</v>
      </c>
      <c r="S13" s="90">
        <v>101377.5642812</v>
      </c>
      <c r="T13" s="90">
        <v>96349.789791010029</v>
      </c>
      <c r="U13" s="90">
        <v>152215.58697644994</v>
      </c>
      <c r="V13" s="90">
        <v>136628.12969997997</v>
      </c>
      <c r="W13" s="90">
        <v>102196.74159700998</v>
      </c>
      <c r="X13" s="90">
        <v>103627.47048195002</v>
      </c>
      <c r="Y13" s="90">
        <v>112289.42296341</v>
      </c>
      <c r="Z13" s="90">
        <v>110915.47313627</v>
      </c>
      <c r="AA13" s="106">
        <v>133498.38757616997</v>
      </c>
      <c r="AB13" s="105">
        <v>116808.09610166002</v>
      </c>
      <c r="AC13" s="90">
        <v>109171.8524107</v>
      </c>
      <c r="AD13" s="90">
        <v>124836.94662478</v>
      </c>
      <c r="AE13" s="90">
        <v>127472.55855439002</v>
      </c>
      <c r="AF13" s="90">
        <v>131845.09493532</v>
      </c>
      <c r="AG13" s="90">
        <v>167481.70082879992</v>
      </c>
      <c r="AH13" s="90">
        <v>147464.55207852996</v>
      </c>
      <c r="AI13" s="90">
        <v>110215.63542612999</v>
      </c>
      <c r="AJ13" s="90">
        <v>122911.50961791001</v>
      </c>
      <c r="AK13" s="90">
        <v>125068.84815034004</v>
      </c>
      <c r="AL13" s="90">
        <v>125102.57059155998</v>
      </c>
      <c r="AM13" s="106"/>
    </row>
    <row r="14" spans="1:39 16089:16090" x14ac:dyDescent="0.25">
      <c r="A14" s="26" t="s">
        <v>38</v>
      </c>
      <c r="B14" s="48" t="s">
        <v>39</v>
      </c>
      <c r="C14" s="26" t="s">
        <v>38</v>
      </c>
      <c r="D14" s="105">
        <v>11291.712442389999</v>
      </c>
      <c r="E14" s="90">
        <v>13194.333708110002</v>
      </c>
      <c r="F14" s="90">
        <v>13439.966284820001</v>
      </c>
      <c r="G14" s="90">
        <v>9427.2876956500004</v>
      </c>
      <c r="H14" s="90">
        <v>8462.0416955700075</v>
      </c>
      <c r="I14" s="90">
        <v>21581.472174480001</v>
      </c>
      <c r="J14" s="90">
        <v>22884.376189150003</v>
      </c>
      <c r="K14" s="90">
        <v>23820.851422420008</v>
      </c>
      <c r="L14" s="90">
        <v>13869.12898829999</v>
      </c>
      <c r="M14" s="90">
        <v>13435.117280469991</v>
      </c>
      <c r="N14" s="90">
        <v>13176.654250140004</v>
      </c>
      <c r="O14" s="106">
        <v>15491.050309769989</v>
      </c>
      <c r="P14" s="90">
        <v>12556.55649399</v>
      </c>
      <c r="Q14" s="90">
        <v>14422.316810620001</v>
      </c>
      <c r="R14" s="90">
        <v>15919.717991809999</v>
      </c>
      <c r="S14" s="90">
        <v>15882.532027290004</v>
      </c>
      <c r="T14" s="90">
        <v>16072.783333780002</v>
      </c>
      <c r="U14" s="90">
        <v>51181.773389369984</v>
      </c>
      <c r="V14" s="90">
        <v>22133.835998039987</v>
      </c>
      <c r="W14" s="90">
        <v>13747.956989590009</v>
      </c>
      <c r="X14" s="90">
        <v>14717.935233019993</v>
      </c>
      <c r="Y14" s="90">
        <v>14650.571610030009</v>
      </c>
      <c r="Z14" s="90">
        <v>14961.493838100003</v>
      </c>
      <c r="AA14" s="106">
        <v>21854.170027669996</v>
      </c>
      <c r="AB14" s="105">
        <v>14345.411583350004</v>
      </c>
      <c r="AC14" s="90">
        <v>16637.274440080004</v>
      </c>
      <c r="AD14" s="90">
        <v>20474.105006250003</v>
      </c>
      <c r="AE14" s="90">
        <v>23114.629359030005</v>
      </c>
      <c r="AF14" s="90">
        <v>23254.09586849</v>
      </c>
      <c r="AG14" s="90">
        <v>65246.434087849979</v>
      </c>
      <c r="AH14" s="90">
        <v>24080.176016540008</v>
      </c>
      <c r="AI14" s="90">
        <v>17582.229259669992</v>
      </c>
      <c r="AJ14" s="90">
        <v>19363.100285770008</v>
      </c>
      <c r="AK14" s="90">
        <v>18853.738693560001</v>
      </c>
      <c r="AL14" s="90">
        <v>19111.305076369998</v>
      </c>
      <c r="AM14" s="106"/>
    </row>
    <row r="15" spans="1:39 16089:16090" x14ac:dyDescent="0.25">
      <c r="A15" s="26" t="s">
        <v>40</v>
      </c>
      <c r="B15" s="49" t="s">
        <v>41</v>
      </c>
      <c r="C15" s="26" t="s">
        <v>40</v>
      </c>
      <c r="D15" s="105">
        <v>5402.4096746999994</v>
      </c>
      <c r="E15" s="90">
        <v>4914.7319716200009</v>
      </c>
      <c r="F15" s="90">
        <v>5199.6163034300007</v>
      </c>
      <c r="G15" s="90">
        <v>4018.0117080399991</v>
      </c>
      <c r="H15" s="90">
        <v>3500.7602588800009</v>
      </c>
      <c r="I15" s="90">
        <v>9549.5567870400009</v>
      </c>
      <c r="J15" s="90">
        <v>6517.3110624600004</v>
      </c>
      <c r="K15" s="90">
        <v>4856.8825507200017</v>
      </c>
      <c r="L15" s="90">
        <v>4368.2573863199977</v>
      </c>
      <c r="M15" s="90">
        <v>4980.300717389996</v>
      </c>
      <c r="N15" s="90">
        <v>4862.0815752900007</v>
      </c>
      <c r="O15" s="106">
        <v>6767.8370842299973</v>
      </c>
      <c r="P15" s="90">
        <v>5388.1756122599991</v>
      </c>
      <c r="Q15" s="90">
        <v>5360.78896386</v>
      </c>
      <c r="R15" s="90">
        <v>5582.0217354300003</v>
      </c>
      <c r="S15" s="90">
        <v>5940.4346345499989</v>
      </c>
      <c r="T15" s="90">
        <v>6297.4005764900021</v>
      </c>
      <c r="U15" s="90">
        <v>13423.005335569997</v>
      </c>
      <c r="V15" s="90">
        <v>7513.1954133300005</v>
      </c>
      <c r="W15" s="90">
        <v>5425.2293719999961</v>
      </c>
      <c r="X15" s="90">
        <v>5736.7575905500044</v>
      </c>
      <c r="Y15" s="90">
        <v>5542.4999271099987</v>
      </c>
      <c r="Z15" s="90">
        <v>6101.7116299100007</v>
      </c>
      <c r="AA15" s="106">
        <v>8062.2968276899983</v>
      </c>
      <c r="AB15" s="105">
        <v>5743.3870833100018</v>
      </c>
      <c r="AC15" s="90">
        <v>5857.2227923100027</v>
      </c>
      <c r="AD15" s="90">
        <v>7170.5635683400014</v>
      </c>
      <c r="AE15" s="90">
        <v>7829.501628150002</v>
      </c>
      <c r="AF15" s="90">
        <v>8493.9665721799956</v>
      </c>
      <c r="AG15" s="90">
        <v>16842.053064010001</v>
      </c>
      <c r="AH15" s="90">
        <v>7800.1447557999963</v>
      </c>
      <c r="AI15" s="90">
        <v>7045.8304730099981</v>
      </c>
      <c r="AJ15" s="90">
        <v>6896.376877119993</v>
      </c>
      <c r="AK15" s="90">
        <v>7099.3989993799978</v>
      </c>
      <c r="AL15" s="90">
        <v>6802.8125269500051</v>
      </c>
      <c r="AM15" s="106"/>
    </row>
    <row r="16" spans="1:39 16089:16090" x14ac:dyDescent="0.25">
      <c r="A16" s="26" t="s">
        <v>42</v>
      </c>
      <c r="B16" s="50" t="s">
        <v>43</v>
      </c>
      <c r="C16" s="26" t="s">
        <v>42</v>
      </c>
      <c r="D16" s="105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106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106"/>
      <c r="AB16" s="105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106"/>
    </row>
    <row r="17" spans="1:39" x14ac:dyDescent="0.25">
      <c r="A17" s="26" t="s">
        <v>44</v>
      </c>
      <c r="B17" s="50" t="s">
        <v>45</v>
      </c>
      <c r="C17" s="26" t="s">
        <v>44</v>
      </c>
      <c r="D17" s="105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106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106"/>
      <c r="AB17" s="105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106"/>
    </row>
    <row r="18" spans="1:39" x14ac:dyDescent="0.25">
      <c r="A18" s="26" t="s">
        <v>46</v>
      </c>
      <c r="B18" s="49" t="s">
        <v>47</v>
      </c>
      <c r="C18" s="26" t="s">
        <v>46</v>
      </c>
      <c r="D18" s="105">
        <v>5773.3749602199996</v>
      </c>
      <c r="E18" s="90">
        <v>8142.1123350700009</v>
      </c>
      <c r="F18" s="90">
        <v>8104.7752515199991</v>
      </c>
      <c r="G18" s="90">
        <v>5307.5762734899999</v>
      </c>
      <c r="H18" s="90">
        <v>4855.9555448100054</v>
      </c>
      <c r="I18" s="90">
        <v>11825.628487739999</v>
      </c>
      <c r="J18" s="90">
        <v>16182.148129930005</v>
      </c>
      <c r="K18" s="90">
        <v>18851.631304030005</v>
      </c>
      <c r="L18" s="90">
        <v>9364.221107779993</v>
      </c>
      <c r="M18" s="90">
        <v>8278.2983935899956</v>
      </c>
      <c r="N18" s="90">
        <v>8130.5258118300035</v>
      </c>
      <c r="O18" s="106">
        <v>8412.1917266099917</v>
      </c>
      <c r="P18" s="90">
        <v>7061.4517844400007</v>
      </c>
      <c r="Q18" s="90">
        <v>8931.5130279999994</v>
      </c>
      <c r="R18" s="90">
        <v>10187.08189738</v>
      </c>
      <c r="S18" s="90">
        <v>9786.7533458400048</v>
      </c>
      <c r="T18" s="90">
        <v>9589.1478966399991</v>
      </c>
      <c r="U18" s="90">
        <v>37584.297596809993</v>
      </c>
      <c r="V18" s="90">
        <v>14420.777029479985</v>
      </c>
      <c r="W18" s="90">
        <v>8195.6787091900133</v>
      </c>
      <c r="X18" s="90">
        <v>8822.8989714399868</v>
      </c>
      <c r="Y18" s="90">
        <v>8938.7597755200095</v>
      </c>
      <c r="Z18" s="90">
        <v>8669.3032845900016</v>
      </c>
      <c r="AA18" s="106">
        <v>13445.09524194</v>
      </c>
      <c r="AB18" s="105">
        <v>8484.630349680001</v>
      </c>
      <c r="AC18" s="90">
        <v>10642.96967404</v>
      </c>
      <c r="AD18" s="90">
        <v>13124.509374980002</v>
      </c>
      <c r="AE18" s="90">
        <v>15103.885175290003</v>
      </c>
      <c r="AF18" s="90">
        <v>14536.048066570002</v>
      </c>
      <c r="AG18" s="90">
        <v>48205.457639849985</v>
      </c>
      <c r="AH18" s="90">
        <v>16067.84004314001</v>
      </c>
      <c r="AI18" s="90">
        <v>10394.592801439994</v>
      </c>
      <c r="AJ18" s="90">
        <v>12306.564949040016</v>
      </c>
      <c r="AK18" s="90">
        <v>11574.592105020003</v>
      </c>
      <c r="AL18" s="90">
        <v>12121.011881499993</v>
      </c>
      <c r="AM18" s="106"/>
    </row>
    <row r="19" spans="1:39" x14ac:dyDescent="0.25">
      <c r="A19" s="26" t="s">
        <v>48</v>
      </c>
      <c r="B19" s="49" t="s">
        <v>49</v>
      </c>
      <c r="C19" s="26" t="s">
        <v>48</v>
      </c>
      <c r="D19" s="105">
        <v>115.92780747</v>
      </c>
      <c r="E19" s="90">
        <v>137.48940141999998</v>
      </c>
      <c r="F19" s="90">
        <v>135.57472986999997</v>
      </c>
      <c r="G19" s="90">
        <v>101.69971412000001</v>
      </c>
      <c r="H19" s="90">
        <v>105.32589188000003</v>
      </c>
      <c r="I19" s="90">
        <v>206.28689970000002</v>
      </c>
      <c r="J19" s="90">
        <v>184.91699676000002</v>
      </c>
      <c r="K19" s="90">
        <v>112.33756767000004</v>
      </c>
      <c r="L19" s="90">
        <v>136.6504941999998</v>
      </c>
      <c r="M19" s="90">
        <v>176.51816948999988</v>
      </c>
      <c r="N19" s="90">
        <v>184.04686301999999</v>
      </c>
      <c r="O19" s="106">
        <v>311.02149893000018</v>
      </c>
      <c r="P19" s="90">
        <v>106.92909729</v>
      </c>
      <c r="Q19" s="90">
        <v>130.01481876</v>
      </c>
      <c r="R19" s="90">
        <v>150.61435900000001</v>
      </c>
      <c r="S19" s="90">
        <v>155.34404690000002</v>
      </c>
      <c r="T19" s="90">
        <v>186.23486065000003</v>
      </c>
      <c r="U19" s="90">
        <v>174.47045699</v>
      </c>
      <c r="V19" s="90">
        <v>199.86355522999983</v>
      </c>
      <c r="W19" s="90">
        <v>127.0489084000001</v>
      </c>
      <c r="X19" s="90">
        <v>158.27867102999991</v>
      </c>
      <c r="Y19" s="90">
        <v>169.31190740000011</v>
      </c>
      <c r="Z19" s="90">
        <v>190.47892359999997</v>
      </c>
      <c r="AA19" s="106">
        <v>346.77795803999993</v>
      </c>
      <c r="AB19" s="105">
        <v>117.39415036</v>
      </c>
      <c r="AC19" s="90">
        <v>137.08197373000002</v>
      </c>
      <c r="AD19" s="90">
        <v>179.03206292999994</v>
      </c>
      <c r="AE19" s="90">
        <v>181.24255559000002</v>
      </c>
      <c r="AF19" s="90">
        <v>224.08122974</v>
      </c>
      <c r="AG19" s="90">
        <v>198.92338399000002</v>
      </c>
      <c r="AH19" s="90">
        <v>212.19121760000013</v>
      </c>
      <c r="AI19" s="90">
        <v>141.80598522000003</v>
      </c>
      <c r="AJ19" s="90">
        <v>160.15845960999977</v>
      </c>
      <c r="AK19" s="90">
        <v>179.74758916000022</v>
      </c>
      <c r="AL19" s="90">
        <v>187.4806679199996</v>
      </c>
      <c r="AM19" s="106"/>
    </row>
    <row r="20" spans="1:39" x14ac:dyDescent="0.25">
      <c r="A20" s="26" t="s">
        <v>50</v>
      </c>
      <c r="B20" s="48" t="s">
        <v>51</v>
      </c>
      <c r="C20" s="26" t="s">
        <v>50</v>
      </c>
      <c r="D20" s="105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106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106"/>
      <c r="AB20" s="105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106"/>
    </row>
    <row r="21" spans="1:39" x14ac:dyDescent="0.25">
      <c r="A21" s="26" t="s">
        <v>52</v>
      </c>
      <c r="B21" s="48" t="s">
        <v>53</v>
      </c>
      <c r="C21" s="26" t="s">
        <v>52</v>
      </c>
      <c r="D21" s="105">
        <v>86305.666514720011</v>
      </c>
      <c r="E21" s="90">
        <v>68585.97764341002</v>
      </c>
      <c r="F21" s="90">
        <v>67877.646340270003</v>
      </c>
      <c r="G21" s="90">
        <v>64896.841884730005</v>
      </c>
      <c r="H21" s="90">
        <v>58116.406898560024</v>
      </c>
      <c r="I21" s="90">
        <v>80983.20217930997</v>
      </c>
      <c r="J21" s="90">
        <v>92919.640541629997</v>
      </c>
      <c r="K21" s="90">
        <v>64446.236169539981</v>
      </c>
      <c r="L21" s="90">
        <v>73616.657942299978</v>
      </c>
      <c r="M21" s="90">
        <v>85273.367288140056</v>
      </c>
      <c r="N21" s="90">
        <v>77945.185704659947</v>
      </c>
      <c r="O21" s="106">
        <v>85398.855661120062</v>
      </c>
      <c r="P21" s="90">
        <v>80913.172630920017</v>
      </c>
      <c r="Q21" s="90">
        <v>77340.928647389956</v>
      </c>
      <c r="R21" s="90">
        <v>73045.156163990046</v>
      </c>
      <c r="S21" s="90">
        <v>80740.751588250001</v>
      </c>
      <c r="T21" s="90">
        <v>75585.510153360039</v>
      </c>
      <c r="U21" s="90">
        <v>96054.471944849967</v>
      </c>
      <c r="V21" s="90">
        <v>109649.64679020997</v>
      </c>
      <c r="W21" s="90">
        <v>83177.158219359975</v>
      </c>
      <c r="X21" s="90">
        <v>83188.576750670036</v>
      </c>
      <c r="Y21" s="90">
        <v>91774.348966659993</v>
      </c>
      <c r="Z21" s="90">
        <v>89855.416332659996</v>
      </c>
      <c r="AA21" s="106">
        <v>105040.84667460996</v>
      </c>
      <c r="AB21" s="105">
        <v>97445.264980620006</v>
      </c>
      <c r="AC21" s="90">
        <v>86236.820081159996</v>
      </c>
      <c r="AD21" s="90">
        <v>97100.965850740002</v>
      </c>
      <c r="AE21" s="90">
        <v>97914.185072450011</v>
      </c>
      <c r="AF21" s="90">
        <v>101982.18553132001</v>
      </c>
      <c r="AG21" s="90">
        <v>96182.911111409951</v>
      </c>
      <c r="AH21" s="90">
        <v>117623.52315118996</v>
      </c>
      <c r="AI21" s="90">
        <v>85705.755807309979</v>
      </c>
      <c r="AJ21" s="90">
        <v>96244.548696650003</v>
      </c>
      <c r="AK21" s="90">
        <v>99186.93273164003</v>
      </c>
      <c r="AL21" s="90">
        <v>98692.085548519972</v>
      </c>
      <c r="AM21" s="106"/>
    </row>
    <row r="22" spans="1:39" x14ac:dyDescent="0.25">
      <c r="A22" s="26" t="s">
        <v>199</v>
      </c>
      <c r="B22" s="49" t="s">
        <v>200</v>
      </c>
      <c r="C22" s="26" t="s">
        <v>199</v>
      </c>
      <c r="D22" s="105">
        <v>47925.073748720009</v>
      </c>
      <c r="E22" s="90">
        <v>40798.690753690003</v>
      </c>
      <c r="F22" s="90">
        <v>44560.615676799993</v>
      </c>
      <c r="G22" s="90">
        <v>42140.280629290006</v>
      </c>
      <c r="H22" s="90">
        <v>35319.299733490014</v>
      </c>
      <c r="I22" s="90">
        <v>44381.91181309997</v>
      </c>
      <c r="J22" s="90">
        <v>51506.187680399998</v>
      </c>
      <c r="K22" s="90">
        <v>42249.064304229978</v>
      </c>
      <c r="L22" s="90">
        <v>47118.628276929987</v>
      </c>
      <c r="M22" s="90">
        <v>54603.415896560058</v>
      </c>
      <c r="N22" s="90">
        <v>45683.902734479954</v>
      </c>
      <c r="O22" s="106">
        <v>49226.929601320036</v>
      </c>
      <c r="P22" s="90">
        <v>43401.340826060004</v>
      </c>
      <c r="Q22" s="90">
        <v>43481.516417639956</v>
      </c>
      <c r="R22" s="90">
        <v>51518.231073360039</v>
      </c>
      <c r="S22" s="90">
        <v>56949.597814979992</v>
      </c>
      <c r="T22" s="90">
        <v>47176.639657530046</v>
      </c>
      <c r="U22" s="90">
        <v>59759.262769969966</v>
      </c>
      <c r="V22" s="90">
        <v>61111.917871589976</v>
      </c>
      <c r="W22" s="90">
        <v>54787.898980399979</v>
      </c>
      <c r="X22" s="90">
        <v>52801.10448270003</v>
      </c>
      <c r="Y22" s="90">
        <v>60745.449910730007</v>
      </c>
      <c r="Z22" s="90">
        <v>56958.197934839976</v>
      </c>
      <c r="AA22" s="106">
        <v>66254.408173479969</v>
      </c>
      <c r="AB22" s="105">
        <v>55608.204341880002</v>
      </c>
      <c r="AC22" s="90">
        <v>55873.628100720001</v>
      </c>
      <c r="AD22" s="90">
        <v>69031.718872609999</v>
      </c>
      <c r="AE22" s="90">
        <v>70273.617404110017</v>
      </c>
      <c r="AF22" s="90">
        <v>68672.94251754001</v>
      </c>
      <c r="AG22" s="90">
        <v>61149.56135538996</v>
      </c>
      <c r="AH22" s="90">
        <v>74325.061628089956</v>
      </c>
      <c r="AI22" s="90">
        <v>56954.086383559996</v>
      </c>
      <c r="AJ22" s="90">
        <v>63865.75591942999</v>
      </c>
      <c r="AK22" s="90">
        <v>66828.911509110054</v>
      </c>
      <c r="AL22" s="90">
        <v>64036.443966659965</v>
      </c>
      <c r="AM22" s="106"/>
    </row>
    <row r="23" spans="1:39" x14ac:dyDescent="0.25">
      <c r="A23" s="26" t="s">
        <v>201</v>
      </c>
      <c r="B23" s="50" t="s">
        <v>83</v>
      </c>
      <c r="C23" s="26" t="s">
        <v>201</v>
      </c>
      <c r="D23" s="105">
        <v>15965.943489270005</v>
      </c>
      <c r="E23" s="90">
        <v>2331.1089307299958</v>
      </c>
      <c r="F23" s="90">
        <v>6039.9799679799999</v>
      </c>
      <c r="G23" s="90">
        <v>14153.032922930004</v>
      </c>
      <c r="H23" s="90">
        <v>5094.8811766299968</v>
      </c>
      <c r="I23" s="90">
        <v>4984.4268649899977</v>
      </c>
      <c r="J23" s="90">
        <v>10382.242981989993</v>
      </c>
      <c r="K23" s="90">
        <v>7008.1301433400113</v>
      </c>
      <c r="L23" s="90">
        <v>6202.8364934299925</v>
      </c>
      <c r="M23" s="90">
        <v>11641.61485127</v>
      </c>
      <c r="N23" s="90">
        <v>4346.5447500899963</v>
      </c>
      <c r="O23" s="106">
        <v>3234.9096884000091</v>
      </c>
      <c r="P23" s="90">
        <v>13919.947746290001</v>
      </c>
      <c r="Q23" s="90">
        <v>4545.9694512299993</v>
      </c>
      <c r="R23" s="90">
        <v>4429.0789675699998</v>
      </c>
      <c r="S23" s="90">
        <v>11423.350265680001</v>
      </c>
      <c r="T23" s="90">
        <v>3094.5928676599997</v>
      </c>
      <c r="U23" s="90">
        <v>9095.2342644000018</v>
      </c>
      <c r="V23" s="90">
        <v>11553.749266180004</v>
      </c>
      <c r="W23" s="90">
        <v>8483.8534297799979</v>
      </c>
      <c r="X23" s="90">
        <v>2804.0756083099977</v>
      </c>
      <c r="Y23" s="90">
        <v>9152.6830555899924</v>
      </c>
      <c r="Z23" s="90">
        <v>3206.3419409700014</v>
      </c>
      <c r="AA23" s="106">
        <v>5714.7773171600038</v>
      </c>
      <c r="AB23" s="105">
        <v>15240.427302729999</v>
      </c>
      <c r="AC23" s="90">
        <v>2206.5402678199998</v>
      </c>
      <c r="AD23" s="90">
        <v>3113.7678310300025</v>
      </c>
      <c r="AE23" s="90">
        <v>10151.186502599998</v>
      </c>
      <c r="AF23" s="90">
        <v>4081.7696094700013</v>
      </c>
      <c r="AG23" s="90">
        <v>988.01592022000125</v>
      </c>
      <c r="AH23" s="90">
        <v>14627.505548399989</v>
      </c>
      <c r="AI23" s="90">
        <v>1305.9841100800018</v>
      </c>
      <c r="AJ23" s="90">
        <v>3081.2884463200071</v>
      </c>
      <c r="AK23" s="90">
        <v>6607.8776271199913</v>
      </c>
      <c r="AL23" s="90">
        <v>3456.1122391600038</v>
      </c>
      <c r="AM23" s="106"/>
    </row>
    <row r="24" spans="1:39" x14ac:dyDescent="0.25">
      <c r="A24" s="26" t="s">
        <v>202</v>
      </c>
      <c r="B24" s="50" t="s">
        <v>203</v>
      </c>
      <c r="C24" s="26" t="s">
        <v>202</v>
      </c>
      <c r="D24" s="105">
        <v>31959.130259450001</v>
      </c>
      <c r="E24" s="90">
        <v>38467.581822960005</v>
      </c>
      <c r="F24" s="90">
        <v>38520.635708819995</v>
      </c>
      <c r="G24" s="90">
        <v>27987.247706360002</v>
      </c>
      <c r="H24" s="90">
        <v>30224.418556860015</v>
      </c>
      <c r="I24" s="90">
        <v>39397.484948109974</v>
      </c>
      <c r="J24" s="90">
        <v>41123.944698410007</v>
      </c>
      <c r="K24" s="90">
        <v>35240.93416088997</v>
      </c>
      <c r="L24" s="90">
        <v>40915.791783499997</v>
      </c>
      <c r="M24" s="90">
        <v>42961.801045290056</v>
      </c>
      <c r="N24" s="90">
        <v>41337.357984389957</v>
      </c>
      <c r="O24" s="106">
        <v>45992.019912920026</v>
      </c>
      <c r="P24" s="90">
        <v>29481.393079770001</v>
      </c>
      <c r="Q24" s="90">
        <v>38935.546966409958</v>
      </c>
      <c r="R24" s="90">
        <v>47089.152105790039</v>
      </c>
      <c r="S24" s="90">
        <v>45526.247549299987</v>
      </c>
      <c r="T24" s="90">
        <v>44082.046789870044</v>
      </c>
      <c r="U24" s="90">
        <v>50664.028505569964</v>
      </c>
      <c r="V24" s="90">
        <v>49558.16860540997</v>
      </c>
      <c r="W24" s="90">
        <v>46304.04555061998</v>
      </c>
      <c r="X24" s="90">
        <v>49997.028874390031</v>
      </c>
      <c r="Y24" s="90">
        <v>51592.766855140013</v>
      </c>
      <c r="Z24" s="90">
        <v>53751.855993869976</v>
      </c>
      <c r="AA24" s="106">
        <v>60539.630856319964</v>
      </c>
      <c r="AB24" s="105">
        <v>40367.777039150002</v>
      </c>
      <c r="AC24" s="90">
        <v>53667.087832900004</v>
      </c>
      <c r="AD24" s="90">
        <v>65917.951041580003</v>
      </c>
      <c r="AE24" s="90">
        <v>60122.430901510015</v>
      </c>
      <c r="AF24" s="90">
        <v>64591.172908070002</v>
      </c>
      <c r="AG24" s="90">
        <v>60161.545435169959</v>
      </c>
      <c r="AH24" s="90">
        <v>59697.556079689966</v>
      </c>
      <c r="AI24" s="90">
        <v>55648.102273479992</v>
      </c>
      <c r="AJ24" s="90">
        <v>60784.46747310998</v>
      </c>
      <c r="AK24" s="90">
        <v>60221.033881990057</v>
      </c>
      <c r="AL24" s="90">
        <v>60580.331727499964</v>
      </c>
      <c r="AM24" s="106"/>
    </row>
    <row r="25" spans="1:39" x14ac:dyDescent="0.25">
      <c r="A25" s="26" t="s">
        <v>204</v>
      </c>
      <c r="B25" s="49" t="s">
        <v>205</v>
      </c>
      <c r="C25" s="26" t="s">
        <v>204</v>
      </c>
      <c r="D25" s="105">
        <v>34864.938572799998</v>
      </c>
      <c r="E25" s="90">
        <v>24410.733662030008</v>
      </c>
      <c r="F25" s="90">
        <v>19123.325873070004</v>
      </c>
      <c r="G25" s="90">
        <v>18909.626464959998</v>
      </c>
      <c r="H25" s="90">
        <v>19681.593631570006</v>
      </c>
      <c r="I25" s="90">
        <v>32756.969847800006</v>
      </c>
      <c r="J25" s="90">
        <v>37288.614423819992</v>
      </c>
      <c r="K25" s="90">
        <v>18853.347293080005</v>
      </c>
      <c r="L25" s="90">
        <v>21720.007779090003</v>
      </c>
      <c r="M25" s="90">
        <v>26697.613684319997</v>
      </c>
      <c r="N25" s="90">
        <v>28258.273467589996</v>
      </c>
      <c r="O25" s="106">
        <v>31564.815464550018</v>
      </c>
      <c r="P25" s="90">
        <v>33792.256664710003</v>
      </c>
      <c r="Q25" s="90">
        <v>30562.33975843</v>
      </c>
      <c r="R25" s="90">
        <v>16482.482358540001</v>
      </c>
      <c r="S25" s="90">
        <v>19497.724220600001</v>
      </c>
      <c r="T25" s="90">
        <v>24283.454069469997</v>
      </c>
      <c r="U25" s="90">
        <v>32068.534312820004</v>
      </c>
      <c r="V25" s="90">
        <v>44261.380058809998</v>
      </c>
      <c r="W25" s="90">
        <v>24351.147541939994</v>
      </c>
      <c r="X25" s="90">
        <v>24938.508904490009</v>
      </c>
      <c r="Y25" s="90">
        <v>26610.062159639994</v>
      </c>
      <c r="Z25" s="90">
        <v>28496.334395750018</v>
      </c>
      <c r="AA25" s="106">
        <v>33593.877244879986</v>
      </c>
      <c r="AB25" s="105">
        <v>37871.371502050002</v>
      </c>
      <c r="AC25" s="90">
        <v>26437.784721249995</v>
      </c>
      <c r="AD25" s="90">
        <v>22210.962879399998</v>
      </c>
      <c r="AE25" s="90">
        <v>23233.201014939998</v>
      </c>
      <c r="AF25" s="90">
        <v>28784.729077339998</v>
      </c>
      <c r="AG25" s="90">
        <v>30470.254549059991</v>
      </c>
      <c r="AH25" s="90">
        <v>38753.661256849999</v>
      </c>
      <c r="AI25" s="90">
        <v>24312.859023459994</v>
      </c>
      <c r="AJ25" s="90">
        <v>26391.832268590013</v>
      </c>
      <c r="AK25" s="90">
        <v>27528.24412422999</v>
      </c>
      <c r="AL25" s="90">
        <v>29875.466944750009</v>
      </c>
      <c r="AM25" s="106"/>
    </row>
    <row r="26" spans="1:39" x14ac:dyDescent="0.25">
      <c r="A26" s="26" t="s">
        <v>206</v>
      </c>
      <c r="B26" s="50" t="s">
        <v>207</v>
      </c>
      <c r="C26" s="26" t="s">
        <v>206</v>
      </c>
      <c r="D26" s="105">
        <v>12474.39458489</v>
      </c>
      <c r="E26" s="90">
        <v>13218.682613080004</v>
      </c>
      <c r="F26" s="90">
        <v>11873.919712020002</v>
      </c>
      <c r="G26" s="90">
        <v>10193.630810259998</v>
      </c>
      <c r="H26" s="90">
        <v>11252.670859700002</v>
      </c>
      <c r="I26" s="90">
        <v>15203.334693990002</v>
      </c>
      <c r="J26" s="90">
        <v>14157.315902369997</v>
      </c>
      <c r="K26" s="90">
        <v>13349.47637513</v>
      </c>
      <c r="L26" s="90">
        <v>14283.522478930008</v>
      </c>
      <c r="M26" s="90">
        <v>15142.054828949991</v>
      </c>
      <c r="N26" s="90">
        <v>16277.802350150005</v>
      </c>
      <c r="O26" s="106">
        <v>14638.443497880004</v>
      </c>
      <c r="P26" s="90">
        <v>12597.889951050001</v>
      </c>
      <c r="Q26" s="90">
        <v>16101.985445999999</v>
      </c>
      <c r="R26" s="90">
        <v>10552.58360025</v>
      </c>
      <c r="S26" s="90">
        <v>12287.615959030001</v>
      </c>
      <c r="T26" s="90">
        <v>14686.658105389997</v>
      </c>
      <c r="U26" s="90">
        <v>16065.146109239997</v>
      </c>
      <c r="V26" s="90">
        <v>17324.575705710005</v>
      </c>
      <c r="W26" s="90">
        <v>16507.347377489994</v>
      </c>
      <c r="X26" s="90">
        <v>17096.566106330003</v>
      </c>
      <c r="Y26" s="90">
        <v>16279.130405829996</v>
      </c>
      <c r="Z26" s="90">
        <v>16294.14426019002</v>
      </c>
      <c r="AA26" s="106">
        <v>16320.190139979994</v>
      </c>
      <c r="AB26" s="105">
        <v>14454.342118360002</v>
      </c>
      <c r="AC26" s="90">
        <v>13388.685946649999</v>
      </c>
      <c r="AD26" s="90">
        <v>15663.367685750001</v>
      </c>
      <c r="AE26" s="90">
        <v>14799.106481769999</v>
      </c>
      <c r="AF26" s="90">
        <v>13359.411098699999</v>
      </c>
      <c r="AG26" s="90">
        <v>13475.646965690001</v>
      </c>
      <c r="AH26" s="90">
        <v>14408.706073429994</v>
      </c>
      <c r="AI26" s="90">
        <v>15753.849047590003</v>
      </c>
      <c r="AJ26" s="90">
        <v>16371.250911630012</v>
      </c>
      <c r="AK26" s="90">
        <v>15532.226842209984</v>
      </c>
      <c r="AL26" s="90">
        <v>16033.019420849996</v>
      </c>
      <c r="AM26" s="106"/>
    </row>
    <row r="27" spans="1:39" x14ac:dyDescent="0.25">
      <c r="A27" s="26" t="s">
        <v>208</v>
      </c>
      <c r="B27" s="50" t="s">
        <v>209</v>
      </c>
      <c r="C27" s="26" t="s">
        <v>208</v>
      </c>
      <c r="D27" s="105">
        <v>18916.458615060001</v>
      </c>
      <c r="E27" s="90">
        <v>7568.2647239700009</v>
      </c>
      <c r="F27" s="90">
        <v>3341.370564549999</v>
      </c>
      <c r="G27" s="90">
        <v>5694.5071349499985</v>
      </c>
      <c r="H27" s="90">
        <v>5139.3088245000008</v>
      </c>
      <c r="I27" s="90">
        <v>13586.038447610003</v>
      </c>
      <c r="J27" s="90">
        <v>19047.293385279991</v>
      </c>
      <c r="K27" s="90">
        <v>1889.0877929400021</v>
      </c>
      <c r="L27" s="90">
        <v>3679.5021111399942</v>
      </c>
      <c r="M27" s="90">
        <v>8071.0460207700053</v>
      </c>
      <c r="N27" s="90">
        <v>8289.3276722899936</v>
      </c>
      <c r="O27" s="106">
        <v>13382.918270740012</v>
      </c>
      <c r="P27" s="90">
        <v>18027.323105870004</v>
      </c>
      <c r="Q27" s="90">
        <v>10843.889828149999</v>
      </c>
      <c r="R27" s="90">
        <v>2113.2886050800012</v>
      </c>
      <c r="S27" s="90">
        <v>3727.2325642699984</v>
      </c>
      <c r="T27" s="90">
        <v>5509.58212809</v>
      </c>
      <c r="U27" s="90">
        <v>11947.897410650003</v>
      </c>
      <c r="V27" s="90">
        <v>23288.729118219995</v>
      </c>
      <c r="W27" s="90">
        <v>3607.3453896200003</v>
      </c>
      <c r="X27" s="90">
        <v>3853.3793063200064</v>
      </c>
      <c r="Y27" s="90">
        <v>7089.5393016500011</v>
      </c>
      <c r="Z27" s="90">
        <v>8443.7342762799944</v>
      </c>
      <c r="AA27" s="106">
        <v>13246.752376209997</v>
      </c>
      <c r="AB27" s="105">
        <v>19770.464264629998</v>
      </c>
      <c r="AC27" s="90">
        <v>9318.3743762200011</v>
      </c>
      <c r="AD27" s="90">
        <v>2370.7029904500005</v>
      </c>
      <c r="AE27" s="90">
        <v>4469.4826396199996</v>
      </c>
      <c r="AF27" s="90">
        <v>10916.840904460001</v>
      </c>
      <c r="AG27" s="90">
        <v>12719.624062849996</v>
      </c>
      <c r="AH27" s="90">
        <v>19605.721185760009</v>
      </c>
      <c r="AI27" s="90">
        <v>3911.5313863499946</v>
      </c>
      <c r="AJ27" s="90">
        <v>5835.1596082500027</v>
      </c>
      <c r="AK27" s="90">
        <v>8182.7997445100027</v>
      </c>
      <c r="AL27" s="90">
        <v>9918.4040066300113</v>
      </c>
      <c r="AM27" s="106"/>
    </row>
    <row r="28" spans="1:39" x14ac:dyDescent="0.25">
      <c r="A28" s="26" t="s">
        <v>210</v>
      </c>
      <c r="B28" s="50" t="s">
        <v>211</v>
      </c>
      <c r="C28" s="26" t="s">
        <v>210</v>
      </c>
      <c r="D28" s="105">
        <v>1096.14143287</v>
      </c>
      <c r="E28" s="90">
        <v>1018.46342824</v>
      </c>
      <c r="F28" s="90">
        <v>932.88888388999987</v>
      </c>
      <c r="G28" s="90">
        <v>573.27048066000009</v>
      </c>
      <c r="H28" s="90">
        <v>1080.7035439899996</v>
      </c>
      <c r="I28" s="90">
        <v>1274.2524582899996</v>
      </c>
      <c r="J28" s="90">
        <v>1805.96686372</v>
      </c>
      <c r="K28" s="90">
        <v>1428.9766169399993</v>
      </c>
      <c r="L28" s="90">
        <v>1354.4761937500009</v>
      </c>
      <c r="M28" s="90">
        <v>1329.8222554000004</v>
      </c>
      <c r="N28" s="90">
        <v>1000.631092789999</v>
      </c>
      <c r="O28" s="106">
        <v>909.38178206000043</v>
      </c>
      <c r="P28" s="90">
        <v>913.71229457000004</v>
      </c>
      <c r="Q28" s="90">
        <v>909.2539076500002</v>
      </c>
      <c r="R28" s="90">
        <v>869.44985470000006</v>
      </c>
      <c r="S28" s="90">
        <v>1102.0851917999998</v>
      </c>
      <c r="T28" s="90">
        <v>1264.2641431400002</v>
      </c>
      <c r="U28" s="90">
        <v>1462.59556004</v>
      </c>
      <c r="V28" s="90">
        <v>1518.4475725599998</v>
      </c>
      <c r="W28" s="90">
        <v>1520.2681370600005</v>
      </c>
      <c r="X28" s="90">
        <v>1381.9033197600013</v>
      </c>
      <c r="Y28" s="90">
        <v>1035.3619874700003</v>
      </c>
      <c r="Z28" s="90">
        <v>964.93127260999881</v>
      </c>
      <c r="AA28" s="106">
        <v>1202.1717655099997</v>
      </c>
      <c r="AB28" s="105">
        <v>1006.05686741</v>
      </c>
      <c r="AC28" s="90">
        <v>870.4538776899999</v>
      </c>
      <c r="AD28" s="90">
        <v>1105.50822745</v>
      </c>
      <c r="AE28" s="90">
        <v>1311.7395825899998</v>
      </c>
      <c r="AF28" s="90">
        <v>1271.42738016</v>
      </c>
      <c r="AG28" s="90">
        <v>1529.0794136699999</v>
      </c>
      <c r="AH28" s="90">
        <v>2491.1880213399991</v>
      </c>
      <c r="AI28" s="90">
        <v>1498.5337622800005</v>
      </c>
      <c r="AJ28" s="90">
        <v>1380.0592479500015</v>
      </c>
      <c r="AK28" s="90">
        <v>1095.2399303800014</v>
      </c>
      <c r="AL28" s="90">
        <v>1010.6101239800001</v>
      </c>
      <c r="AM28" s="106"/>
    </row>
    <row r="29" spans="1:39" x14ac:dyDescent="0.25">
      <c r="A29" s="26" t="s">
        <v>212</v>
      </c>
      <c r="B29" s="50" t="s">
        <v>213</v>
      </c>
      <c r="C29" s="26" t="s">
        <v>212</v>
      </c>
      <c r="D29" s="105">
        <v>207.55183614000001</v>
      </c>
      <c r="E29" s="90">
        <v>291.36012814999998</v>
      </c>
      <c r="F29" s="90">
        <v>266.83703336000002</v>
      </c>
      <c r="G29" s="90">
        <v>241.61633606999999</v>
      </c>
      <c r="H29" s="90">
        <v>264.47264326999994</v>
      </c>
      <c r="I29" s="90">
        <v>296.32902724999997</v>
      </c>
      <c r="J29" s="90">
        <v>280.66094841999978</v>
      </c>
      <c r="K29" s="90">
        <v>246.45625537000029</v>
      </c>
      <c r="L29" s="90">
        <v>338.63851759999994</v>
      </c>
      <c r="M29" s="90">
        <v>306.17987523999989</v>
      </c>
      <c r="N29" s="90">
        <v>286.74869939999957</v>
      </c>
      <c r="O29" s="106">
        <v>386.29680150999997</v>
      </c>
      <c r="P29" s="90">
        <v>193.91110313999999</v>
      </c>
      <c r="Q29" s="90">
        <v>266.21362398999997</v>
      </c>
      <c r="R29" s="90">
        <v>285.43042444000002</v>
      </c>
      <c r="S29" s="90">
        <v>315.06358107000005</v>
      </c>
      <c r="T29" s="90">
        <v>291.10843332999997</v>
      </c>
      <c r="U29" s="90">
        <v>345.28302494999974</v>
      </c>
      <c r="V29" s="90">
        <v>289.39057697000027</v>
      </c>
      <c r="W29" s="90">
        <v>263.91036651999997</v>
      </c>
      <c r="X29" s="90">
        <v>322.65233424999985</v>
      </c>
      <c r="Y29" s="90">
        <v>328.92505856999992</v>
      </c>
      <c r="Z29" s="90">
        <v>273.34908066000031</v>
      </c>
      <c r="AA29" s="106">
        <v>371.37107083999973</v>
      </c>
      <c r="AB29" s="105">
        <v>192.77990330999998</v>
      </c>
      <c r="AC29" s="90">
        <v>257.08163684999994</v>
      </c>
      <c r="AD29" s="90">
        <v>258.53266517000003</v>
      </c>
      <c r="AE29" s="90">
        <v>275.03322085999991</v>
      </c>
      <c r="AF29" s="90">
        <v>288.44883097000007</v>
      </c>
      <c r="AG29" s="90">
        <v>324.32339833999993</v>
      </c>
      <c r="AH29" s="90">
        <v>242.0600314200002</v>
      </c>
      <c r="AI29" s="90">
        <v>295.72226436999966</v>
      </c>
      <c r="AJ29" s="90">
        <v>290.20810656000015</v>
      </c>
      <c r="AK29" s="90">
        <v>235.28644608000005</v>
      </c>
      <c r="AL29" s="90">
        <v>318.76955291999974</v>
      </c>
      <c r="AM29" s="106"/>
    </row>
    <row r="30" spans="1:39" x14ac:dyDescent="0.25">
      <c r="A30" s="26" t="s">
        <v>214</v>
      </c>
      <c r="B30" s="50" t="s">
        <v>215</v>
      </c>
      <c r="C30" s="26" t="s">
        <v>214</v>
      </c>
      <c r="D30" s="105">
        <v>1526.7573648</v>
      </c>
      <c r="E30" s="90">
        <v>1820.8068640800002</v>
      </c>
      <c r="F30" s="90">
        <v>1908.4772173999993</v>
      </c>
      <c r="G30" s="90">
        <v>1640.9420447700006</v>
      </c>
      <c r="H30" s="90">
        <v>1653.6021999999998</v>
      </c>
      <c r="I30" s="90">
        <v>1417.7444994800007</v>
      </c>
      <c r="J30" s="90">
        <v>1310.12886989</v>
      </c>
      <c r="K30" s="90">
        <v>1304.0191015000003</v>
      </c>
      <c r="L30" s="90">
        <v>1373.6975085499989</v>
      </c>
      <c r="M30" s="90">
        <v>1376.0997564100001</v>
      </c>
      <c r="N30" s="90">
        <v>1320.5565827300013</v>
      </c>
      <c r="O30" s="106">
        <v>1495.706527149998</v>
      </c>
      <c r="P30" s="90">
        <v>1638.32613999</v>
      </c>
      <c r="Q30" s="90">
        <v>1780.1968403599999</v>
      </c>
      <c r="R30" s="90">
        <v>1793.7727281600005</v>
      </c>
      <c r="S30" s="90">
        <v>1674.6309030400002</v>
      </c>
      <c r="T30" s="90">
        <v>1595.8210878199995</v>
      </c>
      <c r="U30" s="90">
        <v>1483.9579220000012</v>
      </c>
      <c r="V30" s="90">
        <v>1283.6028911299989</v>
      </c>
      <c r="W30" s="90">
        <v>1397.3140636099999</v>
      </c>
      <c r="X30" s="90">
        <v>1446.4980423200004</v>
      </c>
      <c r="Y30" s="90">
        <v>1386.4482352499992</v>
      </c>
      <c r="Z30" s="90">
        <v>1399.3967734400003</v>
      </c>
      <c r="AA30" s="106">
        <v>1653.2716760399992</v>
      </c>
      <c r="AB30" s="105">
        <v>1713.25002266</v>
      </c>
      <c r="AC30" s="90">
        <v>1919.25297789</v>
      </c>
      <c r="AD30" s="90">
        <v>1980.5397350000003</v>
      </c>
      <c r="AE30" s="90">
        <v>1744.3451512699992</v>
      </c>
      <c r="AF30" s="90">
        <v>1905.9547944500009</v>
      </c>
      <c r="AG30" s="90">
        <v>1651.371133709999</v>
      </c>
      <c r="AH30" s="90">
        <v>1536.7953886100017</v>
      </c>
      <c r="AI30" s="90">
        <v>1584.2226547299992</v>
      </c>
      <c r="AJ30" s="90">
        <v>1633.8190510000002</v>
      </c>
      <c r="AK30" s="90">
        <v>1666.0919706500022</v>
      </c>
      <c r="AL30" s="90">
        <v>1750.1005784399988</v>
      </c>
      <c r="AM30" s="106"/>
    </row>
    <row r="31" spans="1:39" x14ac:dyDescent="0.25">
      <c r="A31" s="26" t="s">
        <v>216</v>
      </c>
      <c r="B31" s="50" t="s">
        <v>217</v>
      </c>
      <c r="C31" s="26" t="s">
        <v>216</v>
      </c>
      <c r="D31" s="105">
        <v>643.63473904</v>
      </c>
      <c r="E31" s="90">
        <v>493.15590450999997</v>
      </c>
      <c r="F31" s="90">
        <v>799.83246185000007</v>
      </c>
      <c r="G31" s="90">
        <v>565.65965825000001</v>
      </c>
      <c r="H31" s="90">
        <v>290.83556011000002</v>
      </c>
      <c r="I31" s="90">
        <v>979.27072118000012</v>
      </c>
      <c r="J31" s="90">
        <v>687.24845413999992</v>
      </c>
      <c r="K31" s="90">
        <v>635.33115120000002</v>
      </c>
      <c r="L31" s="90">
        <v>690.17096912000011</v>
      </c>
      <c r="M31" s="90">
        <v>472.41094755000006</v>
      </c>
      <c r="N31" s="90">
        <v>1083.20707023</v>
      </c>
      <c r="O31" s="106">
        <v>752.06858521000004</v>
      </c>
      <c r="P31" s="90">
        <v>421.09407009000006</v>
      </c>
      <c r="Q31" s="90">
        <v>660.80011228000001</v>
      </c>
      <c r="R31" s="90">
        <v>867.95714591000001</v>
      </c>
      <c r="S31" s="90">
        <v>391.09602138999998</v>
      </c>
      <c r="T31" s="90">
        <v>936.02017169999999</v>
      </c>
      <c r="U31" s="90">
        <v>763.65428593999991</v>
      </c>
      <c r="V31" s="90">
        <v>556.63419422000015</v>
      </c>
      <c r="W31" s="90">
        <v>1054.9622076400003</v>
      </c>
      <c r="X31" s="90">
        <v>837.50979550999989</v>
      </c>
      <c r="Y31" s="90">
        <v>490.6571708699999</v>
      </c>
      <c r="Z31" s="90">
        <v>1120.7787325699996</v>
      </c>
      <c r="AA31" s="106">
        <v>800.12021629999992</v>
      </c>
      <c r="AB31" s="105">
        <v>734.47832568000001</v>
      </c>
      <c r="AC31" s="90">
        <v>683.93590595000001</v>
      </c>
      <c r="AD31" s="90">
        <v>832.31157557999995</v>
      </c>
      <c r="AE31" s="90">
        <v>633.49393882999993</v>
      </c>
      <c r="AF31" s="90">
        <v>1042.6460686</v>
      </c>
      <c r="AG31" s="90">
        <v>770.20957479999993</v>
      </c>
      <c r="AH31" s="90">
        <v>469.19055628999996</v>
      </c>
      <c r="AI31" s="90">
        <v>1268.9999081399999</v>
      </c>
      <c r="AJ31" s="90">
        <v>881.33534320000001</v>
      </c>
      <c r="AK31" s="90">
        <v>816.59919040000011</v>
      </c>
      <c r="AL31" s="90">
        <v>844.56326193000007</v>
      </c>
      <c r="AM31" s="106"/>
    </row>
    <row r="32" spans="1:39" x14ac:dyDescent="0.25">
      <c r="A32" s="26" t="s">
        <v>218</v>
      </c>
      <c r="B32" s="50" t="s">
        <v>45</v>
      </c>
      <c r="C32" s="26" t="s">
        <v>218</v>
      </c>
      <c r="D32" s="105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106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106"/>
      <c r="AB32" s="105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106"/>
    </row>
    <row r="33" spans="1:39" x14ac:dyDescent="0.25">
      <c r="A33" s="26" t="s">
        <v>219</v>
      </c>
      <c r="B33" s="49" t="s">
        <v>220</v>
      </c>
      <c r="C33" s="26" t="s">
        <v>219</v>
      </c>
      <c r="D33" s="105">
        <v>3515.6541932</v>
      </c>
      <c r="E33" s="90">
        <v>3376.5532276899994</v>
      </c>
      <c r="F33" s="90">
        <v>4193.7047904000001</v>
      </c>
      <c r="G33" s="90">
        <v>3846.9347904800006</v>
      </c>
      <c r="H33" s="90">
        <v>3115.5135335000004</v>
      </c>
      <c r="I33" s="90">
        <v>3844.3205184100002</v>
      </c>
      <c r="J33" s="90">
        <v>4124.8384374099996</v>
      </c>
      <c r="K33" s="90">
        <v>3343.8245722299994</v>
      </c>
      <c r="L33" s="90">
        <v>4778.0218862800011</v>
      </c>
      <c r="M33" s="90">
        <v>3972.337707260001</v>
      </c>
      <c r="N33" s="90">
        <v>4003.0095025899996</v>
      </c>
      <c r="O33" s="106">
        <v>4607.1105952500011</v>
      </c>
      <c r="P33" s="90">
        <v>3719.5751401500006</v>
      </c>
      <c r="Q33" s="90">
        <v>3297.0724713199997</v>
      </c>
      <c r="R33" s="90">
        <v>5044.4427320899995</v>
      </c>
      <c r="S33" s="90">
        <v>4293.4295526700016</v>
      </c>
      <c r="T33" s="90">
        <v>4125.4164263599996</v>
      </c>
      <c r="U33" s="90">
        <v>4226.674862060001</v>
      </c>
      <c r="V33" s="90">
        <v>4276.3488598100002</v>
      </c>
      <c r="W33" s="90">
        <v>4038.1116970199987</v>
      </c>
      <c r="X33" s="90">
        <v>5448.9633634799993</v>
      </c>
      <c r="Y33" s="90">
        <v>4418.8368962899995</v>
      </c>
      <c r="Z33" s="90">
        <v>4400.8840020700027</v>
      </c>
      <c r="AA33" s="106">
        <v>5192.561256250001</v>
      </c>
      <c r="AB33" s="105">
        <v>3965.6891366899995</v>
      </c>
      <c r="AC33" s="90">
        <v>3925.4072591900003</v>
      </c>
      <c r="AD33" s="90">
        <v>5858.2840987300006</v>
      </c>
      <c r="AE33" s="90">
        <v>4407.3666533999994</v>
      </c>
      <c r="AF33" s="90">
        <v>4524.5139364400002</v>
      </c>
      <c r="AG33" s="90">
        <v>4563.095206959998</v>
      </c>
      <c r="AH33" s="90">
        <v>4544.8002662500021</v>
      </c>
      <c r="AI33" s="90">
        <v>4438.8104002899981</v>
      </c>
      <c r="AJ33" s="90">
        <v>5986.9605086300007</v>
      </c>
      <c r="AK33" s="90">
        <v>4829.7770982999991</v>
      </c>
      <c r="AL33" s="90">
        <v>4780.1746371100016</v>
      </c>
      <c r="AM33" s="106"/>
    </row>
    <row r="34" spans="1:39" x14ac:dyDescent="0.25">
      <c r="A34" s="26" t="s">
        <v>54</v>
      </c>
      <c r="B34" s="48" t="s">
        <v>55</v>
      </c>
      <c r="C34" s="26" t="s">
        <v>54</v>
      </c>
      <c r="D34" s="105">
        <v>3432.5051628799997</v>
      </c>
      <c r="E34" s="90">
        <v>4543.2898412599998</v>
      </c>
      <c r="F34" s="90">
        <v>3944.6526727999999</v>
      </c>
      <c r="G34" s="90">
        <v>3555.7487800699987</v>
      </c>
      <c r="H34" s="90">
        <v>3749.7051515200028</v>
      </c>
      <c r="I34" s="90">
        <v>4439.9712632000001</v>
      </c>
      <c r="J34" s="90">
        <v>4641.6552269499971</v>
      </c>
      <c r="K34" s="90">
        <v>4075.1717380399987</v>
      </c>
      <c r="L34" s="90">
        <v>4924.1603923999928</v>
      </c>
      <c r="M34" s="90">
        <v>4988.5446274000005</v>
      </c>
      <c r="N34" s="90">
        <v>4631.1985348999997</v>
      </c>
      <c r="O34" s="106">
        <v>4995.6190432699996</v>
      </c>
      <c r="P34" s="90">
        <v>3383.1257411900001</v>
      </c>
      <c r="Q34" s="90">
        <v>4354.3413728599999</v>
      </c>
      <c r="R34" s="90">
        <v>5559.4961248600011</v>
      </c>
      <c r="S34" s="90">
        <v>4737.3839815799984</v>
      </c>
      <c r="T34" s="90">
        <v>4681.0517214600031</v>
      </c>
      <c r="U34" s="90">
        <v>4951.7206096999998</v>
      </c>
      <c r="V34" s="90">
        <v>4830.2859261099975</v>
      </c>
      <c r="W34" s="90">
        <v>5255.1405899800002</v>
      </c>
      <c r="X34" s="90">
        <v>5705.0475516599936</v>
      </c>
      <c r="Y34" s="90">
        <v>5849.7551759400139</v>
      </c>
      <c r="Z34" s="90">
        <v>6085.708623019992</v>
      </c>
      <c r="AA34" s="106">
        <v>6578.6207583200076</v>
      </c>
      <c r="AB34" s="105">
        <v>4995.1662124800005</v>
      </c>
      <c r="AC34" s="90">
        <v>6284.7183777099999</v>
      </c>
      <c r="AD34" s="90">
        <v>7139.4091224099975</v>
      </c>
      <c r="AE34" s="90">
        <v>6431.2059667900021</v>
      </c>
      <c r="AF34" s="90">
        <v>6570.8976112000028</v>
      </c>
      <c r="AG34" s="90">
        <v>6031.6889867499995</v>
      </c>
      <c r="AH34" s="90">
        <v>5727.8842166899976</v>
      </c>
      <c r="AI34" s="90">
        <v>6906.5170612700022</v>
      </c>
      <c r="AJ34" s="90">
        <v>7280.1123990799952</v>
      </c>
      <c r="AK34" s="90">
        <v>6981.5675483500017</v>
      </c>
      <c r="AL34" s="90">
        <v>7280.3381800500019</v>
      </c>
      <c r="AM34" s="106"/>
    </row>
    <row r="35" spans="1:39" x14ac:dyDescent="0.25">
      <c r="A35" s="26" t="s">
        <v>158</v>
      </c>
      <c r="B35" s="48" t="s">
        <v>56</v>
      </c>
      <c r="C35" s="26" t="s">
        <v>158</v>
      </c>
      <c r="D35" s="105">
        <v>19.515166190000002</v>
      </c>
      <c r="E35" s="90">
        <v>7.1933833399999996</v>
      </c>
      <c r="F35" s="90">
        <v>15.688797389999998</v>
      </c>
      <c r="G35" s="90">
        <v>9.3212654900000018</v>
      </c>
      <c r="H35" s="90">
        <v>11.310429860000003</v>
      </c>
      <c r="I35" s="90">
        <v>14.794198090000004</v>
      </c>
      <c r="J35" s="90">
        <v>19.215671670000003</v>
      </c>
      <c r="K35" s="90">
        <v>15.862082759999995</v>
      </c>
      <c r="L35" s="90">
        <v>13.078888479999975</v>
      </c>
      <c r="M35" s="90">
        <v>170.95689028000004</v>
      </c>
      <c r="N35" s="90">
        <v>8.0103757299999945</v>
      </c>
      <c r="O35" s="106">
        <v>32.209680840000004</v>
      </c>
      <c r="P35" s="90">
        <v>8.0048323000000003</v>
      </c>
      <c r="Q35" s="90">
        <v>13.210792590000002</v>
      </c>
      <c r="R35" s="90">
        <v>17.128440209999994</v>
      </c>
      <c r="S35" s="90">
        <v>16.896684080000004</v>
      </c>
      <c r="T35" s="90">
        <v>10.444582410000002</v>
      </c>
      <c r="U35" s="90">
        <v>27.621032530000001</v>
      </c>
      <c r="V35" s="90">
        <v>14.360985620000012</v>
      </c>
      <c r="W35" s="90">
        <v>16.485798079999991</v>
      </c>
      <c r="X35" s="90">
        <v>15.910946600000004</v>
      </c>
      <c r="Y35" s="90">
        <v>14.747210780000003</v>
      </c>
      <c r="Z35" s="90">
        <v>12.854342489999969</v>
      </c>
      <c r="AA35" s="106">
        <v>24.750115570000013</v>
      </c>
      <c r="AB35" s="105">
        <v>22.25332521</v>
      </c>
      <c r="AC35" s="90">
        <v>13.039511750000003</v>
      </c>
      <c r="AD35" s="90">
        <v>122.46664537999999</v>
      </c>
      <c r="AE35" s="90">
        <v>12.538156119999989</v>
      </c>
      <c r="AF35" s="90">
        <v>37.915924310000008</v>
      </c>
      <c r="AG35" s="90">
        <v>20.666642790000015</v>
      </c>
      <c r="AH35" s="90">
        <v>32.96869410999998</v>
      </c>
      <c r="AI35" s="90">
        <v>21.133297880000004</v>
      </c>
      <c r="AJ35" s="90">
        <v>23.748236410000022</v>
      </c>
      <c r="AK35" s="90">
        <v>46.609176789999992</v>
      </c>
      <c r="AL35" s="90">
        <v>18.841786619999997</v>
      </c>
      <c r="AM35" s="106"/>
    </row>
    <row r="36" spans="1:39" x14ac:dyDescent="0.25">
      <c r="A36" s="26" t="s">
        <v>57</v>
      </c>
      <c r="B36" s="46" t="s">
        <v>58</v>
      </c>
      <c r="C36" s="26" t="s">
        <v>57</v>
      </c>
      <c r="D36" s="105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106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106"/>
      <c r="AB36" s="105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106"/>
    </row>
    <row r="37" spans="1:39" x14ac:dyDescent="0.25">
      <c r="A37" s="27" t="s">
        <v>59</v>
      </c>
      <c r="B37" s="46" t="s">
        <v>60</v>
      </c>
      <c r="C37" s="27" t="s">
        <v>59</v>
      </c>
      <c r="D37" s="105">
        <v>2210.2420919399997</v>
      </c>
      <c r="E37" s="90">
        <v>998.87626697000042</v>
      </c>
      <c r="F37" s="90">
        <v>869.51226851999911</v>
      </c>
      <c r="G37" s="90">
        <v>1604.1742194899994</v>
      </c>
      <c r="H37" s="90">
        <v>862.56902692000017</v>
      </c>
      <c r="I37" s="90">
        <v>1618.7426379800015</v>
      </c>
      <c r="J37" s="90">
        <v>1044.969034350001</v>
      </c>
      <c r="K37" s="90">
        <v>1133.2754323000004</v>
      </c>
      <c r="L37" s="90">
        <v>1074.559864509999</v>
      </c>
      <c r="M37" s="90">
        <v>1122.1883665899989</v>
      </c>
      <c r="N37" s="90">
        <v>1122.4769221799979</v>
      </c>
      <c r="O37" s="106">
        <v>2066.9003203600023</v>
      </c>
      <c r="P37" s="90">
        <v>4761.0294607300011</v>
      </c>
      <c r="Q37" s="90">
        <v>793.96629314000006</v>
      </c>
      <c r="R37" s="90">
        <v>1519.5591576500001</v>
      </c>
      <c r="S37" s="90">
        <v>1335.9995330199981</v>
      </c>
      <c r="T37" s="90">
        <v>1008.5634303500024</v>
      </c>
      <c r="U37" s="90">
        <v>1941.2387403699995</v>
      </c>
      <c r="V37" s="90">
        <v>1235.463883110001</v>
      </c>
      <c r="W37" s="90">
        <v>1410.6611688899984</v>
      </c>
      <c r="X37" s="90">
        <v>1749.2529829999976</v>
      </c>
      <c r="Y37" s="90">
        <v>2714.0680763799996</v>
      </c>
      <c r="Z37" s="90">
        <v>2677.7571164099941</v>
      </c>
      <c r="AA37" s="106">
        <v>3707.7457846900065</v>
      </c>
      <c r="AB37" s="105">
        <v>994.92082755000024</v>
      </c>
      <c r="AC37" s="90">
        <v>1259.7323794599997</v>
      </c>
      <c r="AD37" s="90">
        <v>1485.9857499199998</v>
      </c>
      <c r="AE37" s="90">
        <v>1027.6403868199995</v>
      </c>
      <c r="AF37" s="90">
        <v>1424.4894845100007</v>
      </c>
      <c r="AG37" s="90">
        <v>2158.63020448</v>
      </c>
      <c r="AH37" s="90">
        <v>2578.3705488099995</v>
      </c>
      <c r="AI37" s="90">
        <v>1366.4841809600002</v>
      </c>
      <c r="AJ37" s="90">
        <v>3635.4792207899968</v>
      </c>
      <c r="AK37" s="90">
        <v>1979.4801686400037</v>
      </c>
      <c r="AL37" s="90">
        <v>1789.680873030002</v>
      </c>
      <c r="AM37" s="106"/>
    </row>
    <row r="38" spans="1:39" x14ac:dyDescent="0.25">
      <c r="A38" s="28" t="s">
        <v>159</v>
      </c>
      <c r="B38" s="50" t="s">
        <v>61</v>
      </c>
      <c r="C38" s="28" t="s">
        <v>159</v>
      </c>
      <c r="D38" s="105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106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106"/>
      <c r="AB38" s="105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106"/>
    </row>
    <row r="39" spans="1:39" x14ac:dyDescent="0.25">
      <c r="A39" s="28" t="s">
        <v>160</v>
      </c>
      <c r="B39" s="50" t="s">
        <v>62</v>
      </c>
      <c r="C39" s="28" t="s">
        <v>160</v>
      </c>
      <c r="D39" s="105">
        <v>321.35181989999995</v>
      </c>
      <c r="E39" s="90">
        <v>537.98375429000043</v>
      </c>
      <c r="F39" s="90">
        <v>499.82854540999932</v>
      </c>
      <c r="G39" s="90">
        <v>456.99857417999937</v>
      </c>
      <c r="H39" s="90">
        <v>449.33355522000005</v>
      </c>
      <c r="I39" s="90">
        <v>445.32228988000037</v>
      </c>
      <c r="J39" s="90">
        <v>428.45746143000144</v>
      </c>
      <c r="K39" s="90">
        <v>481.88782154000063</v>
      </c>
      <c r="L39" s="90">
        <v>422.66065627999865</v>
      </c>
      <c r="M39" s="90">
        <v>485.94926303999995</v>
      </c>
      <c r="N39" s="90">
        <v>525.84435920999761</v>
      </c>
      <c r="O39" s="106">
        <v>767.13437477000264</v>
      </c>
      <c r="P39" s="90">
        <v>309.24545075999976</v>
      </c>
      <c r="Q39" s="90">
        <v>482.65374198000018</v>
      </c>
      <c r="R39" s="90">
        <v>551.79187479000018</v>
      </c>
      <c r="S39" s="90">
        <v>502.77023661999942</v>
      </c>
      <c r="T39" s="90">
        <v>483.21562786000106</v>
      </c>
      <c r="U39" s="90">
        <v>488.72079000000019</v>
      </c>
      <c r="V39" s="90">
        <v>544.88694812999972</v>
      </c>
      <c r="W39" s="90">
        <v>500.38367787000061</v>
      </c>
      <c r="X39" s="90">
        <v>490.33821881999722</v>
      </c>
      <c r="Y39" s="90">
        <v>573.10949761999973</v>
      </c>
      <c r="Z39" s="90">
        <v>594.63864461999583</v>
      </c>
      <c r="AA39" s="106">
        <v>979.19517688000303</v>
      </c>
      <c r="AB39" s="105">
        <v>397.42034723000035</v>
      </c>
      <c r="AC39" s="90">
        <v>544.72919757999955</v>
      </c>
      <c r="AD39" s="90">
        <v>721.5863402</v>
      </c>
      <c r="AE39" s="90">
        <v>568.6046698199998</v>
      </c>
      <c r="AF39" s="90">
        <v>613.45383167000102</v>
      </c>
      <c r="AG39" s="90">
        <v>669.34700446999977</v>
      </c>
      <c r="AH39" s="90">
        <v>565.35806312000011</v>
      </c>
      <c r="AI39" s="90">
        <v>552.65938429999994</v>
      </c>
      <c r="AJ39" s="90">
        <v>562.02384955999685</v>
      </c>
      <c r="AK39" s="90">
        <v>679.91988906000324</v>
      </c>
      <c r="AL39" s="90">
        <v>723.37612048000187</v>
      </c>
      <c r="AM39" s="106"/>
    </row>
    <row r="40" spans="1:39" x14ac:dyDescent="0.25">
      <c r="A40" s="26" t="s">
        <v>161</v>
      </c>
      <c r="B40" s="50" t="s">
        <v>63</v>
      </c>
      <c r="C40" s="26" t="s">
        <v>161</v>
      </c>
      <c r="D40" s="105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106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106"/>
      <c r="AB40" s="105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106"/>
    </row>
    <row r="41" spans="1:39" x14ac:dyDescent="0.25">
      <c r="A41" s="26" t="s">
        <v>162</v>
      </c>
      <c r="B41" s="50" t="s">
        <v>64</v>
      </c>
      <c r="C41" s="26" t="s">
        <v>162</v>
      </c>
      <c r="D41" s="105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106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106"/>
      <c r="AB41" s="105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106"/>
    </row>
    <row r="42" spans="1:39" x14ac:dyDescent="0.25">
      <c r="A42" s="26" t="s">
        <v>163</v>
      </c>
      <c r="B42" s="50" t="s">
        <v>65</v>
      </c>
      <c r="C42" s="26" t="s">
        <v>163</v>
      </c>
      <c r="D42" s="105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106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106"/>
      <c r="AB42" s="105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106"/>
    </row>
    <row r="43" spans="1:39" x14ac:dyDescent="0.25">
      <c r="A43" s="26" t="s">
        <v>164</v>
      </c>
      <c r="B43" s="50" t="s">
        <v>66</v>
      </c>
      <c r="C43" s="26" t="s">
        <v>164</v>
      </c>
      <c r="D43" s="105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6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106"/>
      <c r="AB43" s="105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106"/>
    </row>
    <row r="44" spans="1:39" x14ac:dyDescent="0.25">
      <c r="A44" s="26" t="s">
        <v>165</v>
      </c>
      <c r="B44" s="50" t="s">
        <v>67</v>
      </c>
      <c r="C44" s="26" t="s">
        <v>165</v>
      </c>
      <c r="D44" s="105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106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106"/>
      <c r="AB44" s="105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106"/>
    </row>
    <row r="45" spans="1:39" x14ac:dyDescent="0.25">
      <c r="A45" s="26" t="s">
        <v>166</v>
      </c>
      <c r="B45" s="50" t="s">
        <v>167</v>
      </c>
      <c r="C45" s="26" t="s">
        <v>166</v>
      </c>
      <c r="D45" s="105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106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106"/>
      <c r="AB45" s="105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106"/>
    </row>
    <row r="46" spans="1:39" x14ac:dyDescent="0.25">
      <c r="A46" s="26" t="s">
        <v>68</v>
      </c>
      <c r="B46" s="46" t="s">
        <v>69</v>
      </c>
      <c r="C46" s="26" t="s">
        <v>68</v>
      </c>
      <c r="D46" s="105">
        <v>6314.6224133000005</v>
      </c>
      <c r="E46" s="90">
        <v>7172.5920086800015</v>
      </c>
      <c r="F46" s="90">
        <v>5175.6083738800016</v>
      </c>
      <c r="G46" s="90">
        <v>3269.9192348700008</v>
      </c>
      <c r="H46" s="90">
        <v>3836.3704231999936</v>
      </c>
      <c r="I46" s="90">
        <v>14091.423655560004</v>
      </c>
      <c r="J46" s="90">
        <v>9483.3063736099921</v>
      </c>
      <c r="K46" s="90">
        <v>4067.9707785900064</v>
      </c>
      <c r="L46" s="90">
        <v>11982.717661980003</v>
      </c>
      <c r="M46" s="90">
        <v>11503.029409920013</v>
      </c>
      <c r="N46" s="90">
        <v>11033.911117020003</v>
      </c>
      <c r="O46" s="106">
        <v>8856.958188889972</v>
      </c>
      <c r="P46" s="90">
        <v>8940.8711701299999</v>
      </c>
      <c r="Q46" s="90">
        <v>6269.7666465699986</v>
      </c>
      <c r="R46" s="90">
        <v>5494.1405813399997</v>
      </c>
      <c r="S46" s="90">
        <v>6792.844131430008</v>
      </c>
      <c r="T46" s="90">
        <v>8690.5050318800022</v>
      </c>
      <c r="U46" s="90">
        <v>7357.9018012200013</v>
      </c>
      <c r="V46" s="90">
        <v>9372.4884740000016</v>
      </c>
      <c r="W46" s="90">
        <v>5999.7794662599872</v>
      </c>
      <c r="X46" s="90">
        <v>8574.6498439900133</v>
      </c>
      <c r="Y46" s="90">
        <v>6844.9379787099879</v>
      </c>
      <c r="Z46" s="90">
        <v>10813.91073702999</v>
      </c>
      <c r="AA46" s="106">
        <v>10898.861384269985</v>
      </c>
      <c r="AB46" s="105">
        <v>5967.1973543999993</v>
      </c>
      <c r="AC46" s="90">
        <v>5284.238745749999</v>
      </c>
      <c r="AD46" s="90">
        <v>6616.8105004699983</v>
      </c>
      <c r="AE46" s="90">
        <v>7488.6959363500046</v>
      </c>
      <c r="AF46" s="90">
        <v>11511.93431624</v>
      </c>
      <c r="AG46" s="90">
        <v>4980.182692710001</v>
      </c>
      <c r="AH46" s="90">
        <v>10154.548630129997</v>
      </c>
      <c r="AI46" s="90">
        <v>7079.1409778999996</v>
      </c>
      <c r="AJ46" s="90">
        <v>6329.9041991099948</v>
      </c>
      <c r="AK46" s="90">
        <v>8678.644034110006</v>
      </c>
      <c r="AL46" s="90">
        <v>10224.820388039991</v>
      </c>
      <c r="AM46" s="106"/>
    </row>
    <row r="47" spans="1:39" x14ac:dyDescent="0.25">
      <c r="A47" s="26" t="s">
        <v>221</v>
      </c>
      <c r="B47" s="50" t="s">
        <v>222</v>
      </c>
      <c r="C47" s="26" t="s">
        <v>221</v>
      </c>
      <c r="D47" s="105">
        <v>11.587519619999998</v>
      </c>
      <c r="E47" s="90">
        <v>137.92878265000002</v>
      </c>
      <c r="F47" s="90">
        <v>16</v>
      </c>
      <c r="G47" s="90">
        <v>0</v>
      </c>
      <c r="H47" s="90">
        <v>7.4180722199999991</v>
      </c>
      <c r="I47" s="90">
        <v>8957.7748480999981</v>
      </c>
      <c r="J47" s="90">
        <v>522.6249326200001</v>
      </c>
      <c r="K47" s="90">
        <v>63.899259349999966</v>
      </c>
      <c r="L47" s="90">
        <v>7116.7568260500002</v>
      </c>
      <c r="M47" s="90">
        <v>3718.6804167300002</v>
      </c>
      <c r="N47" s="90">
        <v>6306.61599819</v>
      </c>
      <c r="O47" s="106">
        <v>1813.9665779399988</v>
      </c>
      <c r="P47" s="90">
        <v>37.68413485</v>
      </c>
      <c r="Q47" s="90">
        <v>2.0276651199999973</v>
      </c>
      <c r="R47" s="90">
        <v>4.3702741600000037</v>
      </c>
      <c r="S47" s="90">
        <v>408.41790952999997</v>
      </c>
      <c r="T47" s="90">
        <v>1709.3226192699999</v>
      </c>
      <c r="U47" s="90">
        <v>48.237881920000063</v>
      </c>
      <c r="V47" s="90">
        <v>3024.5714066700002</v>
      </c>
      <c r="W47" s="90">
        <v>394.40643770000042</v>
      </c>
      <c r="X47" s="90">
        <v>2961.8250478199998</v>
      </c>
      <c r="Y47" s="90">
        <v>618.33901939999942</v>
      </c>
      <c r="Z47" s="90">
        <v>5520.4237508400001</v>
      </c>
      <c r="AA47" s="106">
        <v>2289.3009276800003</v>
      </c>
      <c r="AB47" s="105">
        <v>14.04579066</v>
      </c>
      <c r="AC47" s="90">
        <v>0.27176285999999938</v>
      </c>
      <c r="AD47" s="90">
        <v>956.47410693000006</v>
      </c>
      <c r="AE47" s="90">
        <v>490.29487786999999</v>
      </c>
      <c r="AF47" s="90">
        <v>6692.7296881800003</v>
      </c>
      <c r="AG47" s="90">
        <v>92.614198590000086</v>
      </c>
      <c r="AH47" s="90">
        <v>1216.4308523100001</v>
      </c>
      <c r="AI47" s="90">
        <v>1886.38524478</v>
      </c>
      <c r="AJ47" s="90">
        <v>842.3701840399998</v>
      </c>
      <c r="AK47" s="90">
        <v>601.5844707900003</v>
      </c>
      <c r="AL47" s="90">
        <v>5345.4000457000002</v>
      </c>
      <c r="AM47" s="106"/>
    </row>
    <row r="48" spans="1:39" x14ac:dyDescent="0.25">
      <c r="A48" s="26" t="s">
        <v>223</v>
      </c>
      <c r="B48" s="50" t="s">
        <v>224</v>
      </c>
      <c r="C48" s="26" t="s">
        <v>223</v>
      </c>
      <c r="D48" s="105">
        <v>4282.6191594900001</v>
      </c>
      <c r="E48" s="90">
        <v>5427.1486219400003</v>
      </c>
      <c r="F48" s="90">
        <v>3875.6419143400021</v>
      </c>
      <c r="G48" s="90">
        <v>1821.7622465700001</v>
      </c>
      <c r="H48" s="90">
        <v>2833.4085498599939</v>
      </c>
      <c r="I48" s="90">
        <v>3739.3082727100063</v>
      </c>
      <c r="J48" s="90">
        <v>6417.2410439099904</v>
      </c>
      <c r="K48" s="90">
        <v>2661.7984986300057</v>
      </c>
      <c r="L48" s="90">
        <v>2560.1846303200018</v>
      </c>
      <c r="M48" s="90">
        <v>5410.8287714300104</v>
      </c>
      <c r="N48" s="90">
        <v>3140.2324039600039</v>
      </c>
      <c r="O48" s="106">
        <v>5194.4441728999755</v>
      </c>
      <c r="P48" s="90">
        <v>6910.4198589400003</v>
      </c>
      <c r="Q48" s="90">
        <v>4688.3442524299981</v>
      </c>
      <c r="R48" s="90">
        <v>3764.3733522599996</v>
      </c>
      <c r="S48" s="90">
        <v>4091.2149844500086</v>
      </c>
      <c r="T48" s="90">
        <v>5551.6527424600044</v>
      </c>
      <c r="U48" s="90">
        <v>5202.2912372199989</v>
      </c>
      <c r="V48" s="90">
        <v>4195.3432905600021</v>
      </c>
      <c r="W48" s="90">
        <v>4151.7189544099856</v>
      </c>
      <c r="X48" s="90">
        <v>3284.6081597700145</v>
      </c>
      <c r="Y48" s="90">
        <v>3154.1361569299843</v>
      </c>
      <c r="Z48" s="90">
        <v>3534.2691393199902</v>
      </c>
      <c r="AA48" s="106">
        <v>6144.3958395199888</v>
      </c>
      <c r="AB48" s="105">
        <v>3060.0553782900001</v>
      </c>
      <c r="AC48" s="90">
        <v>3732.8261239999993</v>
      </c>
      <c r="AD48" s="90">
        <v>3637.800963749999</v>
      </c>
      <c r="AE48" s="90">
        <v>3289.3936526100033</v>
      </c>
      <c r="AF48" s="90">
        <v>3323.105227009999</v>
      </c>
      <c r="AG48" s="90">
        <v>3211.5883841200016</v>
      </c>
      <c r="AH48" s="90">
        <v>4758.561756819995</v>
      </c>
      <c r="AI48" s="90">
        <v>3389.4927507100019</v>
      </c>
      <c r="AJ48" s="90">
        <v>2898.3620407099952</v>
      </c>
      <c r="AK48" s="90">
        <v>4201.0506735900062</v>
      </c>
      <c r="AL48" s="90">
        <v>3104.5170073699883</v>
      </c>
      <c r="AM48" s="106"/>
    </row>
    <row r="49" spans="1:39" x14ac:dyDescent="0.25">
      <c r="A49" s="26" t="s">
        <v>225</v>
      </c>
      <c r="B49" s="50" t="s">
        <v>226</v>
      </c>
      <c r="C49" s="26" t="s">
        <v>225</v>
      </c>
      <c r="D49" s="105">
        <v>2020.41573419</v>
      </c>
      <c r="E49" s="90">
        <v>1607.5146040900004</v>
      </c>
      <c r="F49" s="90">
        <v>1283.9664595399995</v>
      </c>
      <c r="G49" s="90">
        <v>1448.1569883000004</v>
      </c>
      <c r="H49" s="90">
        <v>995.54380112000013</v>
      </c>
      <c r="I49" s="90">
        <v>1394.3405347499988</v>
      </c>
      <c r="J49" s="90">
        <v>2543.4403970800013</v>
      </c>
      <c r="K49" s="90">
        <v>1342.2730206100002</v>
      </c>
      <c r="L49" s="90">
        <v>2305.7762056100014</v>
      </c>
      <c r="M49" s="90">
        <v>2373.5202217600017</v>
      </c>
      <c r="N49" s="90">
        <v>1587.0627148699989</v>
      </c>
      <c r="O49" s="106">
        <v>1848.5474380499979</v>
      </c>
      <c r="P49" s="90">
        <v>1992.7671763399999</v>
      </c>
      <c r="Q49" s="90">
        <v>1579.3947290199999</v>
      </c>
      <c r="R49" s="90">
        <v>1725.3969549200006</v>
      </c>
      <c r="S49" s="90">
        <v>2293.2112374499993</v>
      </c>
      <c r="T49" s="90">
        <v>1429.5296701499979</v>
      </c>
      <c r="U49" s="90">
        <v>2107.3726820800021</v>
      </c>
      <c r="V49" s="90">
        <v>2152.5737767699984</v>
      </c>
      <c r="W49" s="90">
        <v>1453.6540741500012</v>
      </c>
      <c r="X49" s="90">
        <v>2328.2166363999991</v>
      </c>
      <c r="Y49" s="90">
        <v>3072.4628023800037</v>
      </c>
      <c r="Z49" s="90">
        <v>1759.2178468700008</v>
      </c>
      <c r="AA49" s="106">
        <v>2465.1646170699969</v>
      </c>
      <c r="AB49" s="105">
        <v>2893.0961854499992</v>
      </c>
      <c r="AC49" s="90">
        <v>1551.1408588899999</v>
      </c>
      <c r="AD49" s="90">
        <v>2022.5354297899994</v>
      </c>
      <c r="AE49" s="90">
        <v>3709.0074058700011</v>
      </c>
      <c r="AF49" s="90">
        <v>1496.099401049999</v>
      </c>
      <c r="AG49" s="90">
        <v>1675.9801099999995</v>
      </c>
      <c r="AH49" s="90">
        <v>4179.5560210000021</v>
      </c>
      <c r="AI49" s="90">
        <v>1803.2629824099977</v>
      </c>
      <c r="AJ49" s="90">
        <v>2589.1719743599997</v>
      </c>
      <c r="AK49" s="90">
        <v>3876.0088897299997</v>
      </c>
      <c r="AL49" s="90">
        <v>1774.9033349700023</v>
      </c>
      <c r="AM49" s="106"/>
    </row>
    <row r="50" spans="1:39" x14ac:dyDescent="0.25">
      <c r="A50" s="29"/>
      <c r="B50" s="51"/>
      <c r="C50" s="29"/>
      <c r="D50" s="105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106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106"/>
      <c r="AB50" s="105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106"/>
    </row>
    <row r="51" spans="1:39" s="42" customFormat="1" x14ac:dyDescent="0.25">
      <c r="A51" s="27" t="s">
        <v>70</v>
      </c>
      <c r="B51" s="52" t="s">
        <v>71</v>
      </c>
      <c r="C51" s="27" t="s">
        <v>70</v>
      </c>
      <c r="D51" s="109">
        <v>97429.309654749988</v>
      </c>
      <c r="E51" s="87">
        <v>107265.29680802985</v>
      </c>
      <c r="F51" s="87">
        <v>137644.56482201556</v>
      </c>
      <c r="G51" s="87">
        <v>149819.44719847143</v>
      </c>
      <c r="H51" s="87">
        <v>197478.92569772346</v>
      </c>
      <c r="I51" s="87">
        <v>191049.53187754034</v>
      </c>
      <c r="J51" s="87">
        <v>149984.50960438198</v>
      </c>
      <c r="K51" s="87">
        <v>118428.55215943622</v>
      </c>
      <c r="L51" s="87">
        <v>125033.54315686056</v>
      </c>
      <c r="M51" s="87">
        <v>99902.39750794998</v>
      </c>
      <c r="N51" s="87">
        <v>135127.84628649073</v>
      </c>
      <c r="O51" s="110">
        <v>201058.1578836253</v>
      </c>
      <c r="P51" s="87">
        <v>97215.240213229961</v>
      </c>
      <c r="Q51" s="87">
        <v>109042.56542020998</v>
      </c>
      <c r="R51" s="87">
        <v>132556.44109780004</v>
      </c>
      <c r="S51" s="87">
        <v>126230.37186751721</v>
      </c>
      <c r="T51" s="87">
        <v>165580.70825597274</v>
      </c>
      <c r="U51" s="87">
        <v>137303.74959634023</v>
      </c>
      <c r="V51" s="87">
        <v>111296.63711892992</v>
      </c>
      <c r="W51" s="87">
        <v>140820.54017847986</v>
      </c>
      <c r="X51" s="87">
        <v>136097.4406267039</v>
      </c>
      <c r="Y51" s="87">
        <v>126709.05200524611</v>
      </c>
      <c r="Z51" s="87">
        <v>176171.80116046994</v>
      </c>
      <c r="AA51" s="110">
        <v>284199.19143481011</v>
      </c>
      <c r="AB51" s="109">
        <v>131836.47839333996</v>
      </c>
      <c r="AC51" s="87">
        <v>160518.17309898001</v>
      </c>
      <c r="AD51" s="87">
        <v>152135.90751662018</v>
      </c>
      <c r="AE51" s="87">
        <v>141633.06470754981</v>
      </c>
      <c r="AF51" s="87">
        <v>138112.48428821986</v>
      </c>
      <c r="AG51" s="87">
        <v>139247.57918980025</v>
      </c>
      <c r="AH51" s="87">
        <v>123367.17099847014</v>
      </c>
      <c r="AI51" s="87">
        <v>119354.23822821965</v>
      </c>
      <c r="AJ51" s="87">
        <v>123510.27341029017</v>
      </c>
      <c r="AK51" s="87">
        <v>120143.07421234975</v>
      </c>
      <c r="AL51" s="87">
        <v>243448.24099222029</v>
      </c>
      <c r="AM51" s="110"/>
    </row>
    <row r="52" spans="1:39" s="44" customFormat="1" ht="15.75" thickBot="1" x14ac:dyDescent="0.3">
      <c r="A52" s="43" t="s">
        <v>72</v>
      </c>
      <c r="B52" s="60" t="s">
        <v>73</v>
      </c>
      <c r="C52" s="43" t="s">
        <v>72</v>
      </c>
      <c r="D52" s="111">
        <v>83580.736222729989</v>
      </c>
      <c r="E52" s="89">
        <v>95025.635028669843</v>
      </c>
      <c r="F52" s="89">
        <v>134666.43424469556</v>
      </c>
      <c r="G52" s="89">
        <v>144578.55967079144</v>
      </c>
      <c r="H52" s="89">
        <v>182038.28080196347</v>
      </c>
      <c r="I52" s="89">
        <v>177905.25405658034</v>
      </c>
      <c r="J52" s="89">
        <v>131786.70575768198</v>
      </c>
      <c r="K52" s="89">
        <v>110838.36304749621</v>
      </c>
      <c r="L52" s="89">
        <v>110124.96118962056</v>
      </c>
      <c r="M52" s="89">
        <v>87341.840038629962</v>
      </c>
      <c r="N52" s="89">
        <v>110061.05211827075</v>
      </c>
      <c r="O52" s="112">
        <v>152558.4301682754</v>
      </c>
      <c r="P52" s="89">
        <v>87297.093365119974</v>
      </c>
      <c r="Q52" s="89">
        <v>96857.485448829975</v>
      </c>
      <c r="R52" s="89">
        <v>109265.26635359004</v>
      </c>
      <c r="S52" s="89">
        <v>115412.51421171721</v>
      </c>
      <c r="T52" s="89">
        <v>142167.56067067274</v>
      </c>
      <c r="U52" s="89">
        <v>120519.73766728021</v>
      </c>
      <c r="V52" s="89">
        <v>92621.062843059946</v>
      </c>
      <c r="W52" s="89">
        <v>90708.847649749834</v>
      </c>
      <c r="X52" s="89">
        <v>95816.324560383771</v>
      </c>
      <c r="Y52" s="89">
        <v>103537.73827448605</v>
      </c>
      <c r="Z52" s="89">
        <v>131851.75676099007</v>
      </c>
      <c r="AA52" s="112">
        <v>191424.24797368009</v>
      </c>
      <c r="AB52" s="111">
        <v>116230.12163303996</v>
      </c>
      <c r="AC52" s="89">
        <v>145243.43822887001</v>
      </c>
      <c r="AD52" s="89">
        <v>121941.21537356019</v>
      </c>
      <c r="AE52" s="89">
        <v>102018.41296848984</v>
      </c>
      <c r="AF52" s="89">
        <v>122907.21790345982</v>
      </c>
      <c r="AG52" s="89">
        <v>95713.170633980248</v>
      </c>
      <c r="AH52" s="89">
        <v>103368.08651606021</v>
      </c>
      <c r="AI52" s="89">
        <v>97589.68009858967</v>
      </c>
      <c r="AJ52" s="89">
        <v>98440.871936500145</v>
      </c>
      <c r="AK52" s="89">
        <v>94488.473152729639</v>
      </c>
      <c r="AL52" s="89">
        <v>219950.40342449048</v>
      </c>
      <c r="AM52" s="112"/>
    </row>
    <row r="53" spans="1:39" x14ac:dyDescent="0.25">
      <c r="A53" s="41" t="s">
        <v>74</v>
      </c>
      <c r="B53" s="59" t="s">
        <v>75</v>
      </c>
      <c r="C53" s="41" t="s">
        <v>74</v>
      </c>
      <c r="D53" s="105">
        <v>25586.546421959989</v>
      </c>
      <c r="E53" s="90">
        <v>26615.725892450013</v>
      </c>
      <c r="F53" s="90">
        <v>25584.236080229995</v>
      </c>
      <c r="G53" s="90">
        <v>25163.779093909874</v>
      </c>
      <c r="H53" s="90">
        <v>25662.352800090106</v>
      </c>
      <c r="I53" s="90">
        <v>25728.919408120029</v>
      </c>
      <c r="J53" s="90">
        <v>25567.562962750195</v>
      </c>
      <c r="K53" s="90">
        <v>25674.971430609901</v>
      </c>
      <c r="L53" s="90">
        <v>24968.943793139893</v>
      </c>
      <c r="M53" s="90">
        <v>25608.690374279911</v>
      </c>
      <c r="N53" s="90">
        <v>25669.217075979737</v>
      </c>
      <c r="O53" s="106">
        <v>26304.347502780263</v>
      </c>
      <c r="P53" s="90">
        <v>26376.427298129987</v>
      </c>
      <c r="Q53" s="90">
        <v>26710.997259599979</v>
      </c>
      <c r="R53" s="90">
        <v>26893.601971840057</v>
      </c>
      <c r="S53" s="90">
        <v>27144.120203429902</v>
      </c>
      <c r="T53" s="90">
        <v>27238.220780740085</v>
      </c>
      <c r="U53" s="90">
        <v>27542.208587200203</v>
      </c>
      <c r="V53" s="90">
        <v>27342.300540539974</v>
      </c>
      <c r="W53" s="90">
        <v>27076.497353929888</v>
      </c>
      <c r="X53" s="90">
        <v>27044.444249270164</v>
      </c>
      <c r="Y53" s="90">
        <v>27293.54641614958</v>
      </c>
      <c r="Z53" s="90">
        <v>27464.83219888018</v>
      </c>
      <c r="AA53" s="106">
        <v>29265.512577369991</v>
      </c>
      <c r="AB53" s="105">
        <v>28337.760804069992</v>
      </c>
      <c r="AC53" s="90">
        <v>29524.17759531</v>
      </c>
      <c r="AD53" s="90">
        <v>29650.031885309982</v>
      </c>
      <c r="AE53" s="90">
        <v>30711.602421140029</v>
      </c>
      <c r="AF53" s="90">
        <v>30028.289923449804</v>
      </c>
      <c r="AG53" s="90">
        <v>29735.293206360286</v>
      </c>
      <c r="AH53" s="90">
        <v>29488.777384890189</v>
      </c>
      <c r="AI53" s="90">
        <v>29058.678919079655</v>
      </c>
      <c r="AJ53" s="90">
        <v>29312.900018710152</v>
      </c>
      <c r="AK53" s="90">
        <v>29399.861458919746</v>
      </c>
      <c r="AL53" s="90">
        <v>29340.808219670409</v>
      </c>
      <c r="AM53" s="106"/>
    </row>
    <row r="54" spans="1:39" x14ac:dyDescent="0.25">
      <c r="A54" s="26" t="s">
        <v>76</v>
      </c>
      <c r="B54" s="48" t="s">
        <v>77</v>
      </c>
      <c r="C54" s="26" t="s">
        <v>76</v>
      </c>
      <c r="D54" s="105">
        <v>21389.992961419986</v>
      </c>
      <c r="E54" s="90">
        <v>22409.40427692001</v>
      </c>
      <c r="F54" s="90">
        <v>21450.557363589989</v>
      </c>
      <c r="G54" s="90">
        <v>21218.335555909896</v>
      </c>
      <c r="H54" s="90">
        <v>21596.244985600108</v>
      </c>
      <c r="I54" s="90">
        <v>21480.120626540025</v>
      </c>
      <c r="J54" s="90">
        <v>21465.126001070199</v>
      </c>
      <c r="K54" s="90">
        <v>21534.954369679901</v>
      </c>
      <c r="L54" s="90">
        <v>20851.825521639897</v>
      </c>
      <c r="M54" s="90">
        <v>21399.262776249951</v>
      </c>
      <c r="N54" s="90">
        <v>21393.56633661973</v>
      </c>
      <c r="O54" s="106">
        <v>21913.1327818803</v>
      </c>
      <c r="P54" s="90">
        <v>22108.425258459989</v>
      </c>
      <c r="Q54" s="90">
        <v>22316.306722469973</v>
      </c>
      <c r="R54" s="90">
        <v>22399.71782422005</v>
      </c>
      <c r="S54" s="90">
        <v>22735.404880879909</v>
      </c>
      <c r="T54" s="90">
        <v>22793.296436410092</v>
      </c>
      <c r="U54" s="90">
        <v>23101.989815370176</v>
      </c>
      <c r="V54" s="90">
        <v>22903.25271626997</v>
      </c>
      <c r="W54" s="90">
        <v>22718.510688949871</v>
      </c>
      <c r="X54" s="90">
        <v>22581.71111316013</v>
      </c>
      <c r="Y54" s="90">
        <v>22838.41910446958</v>
      </c>
      <c r="Z54" s="90">
        <v>22970.883278100217</v>
      </c>
      <c r="AA54" s="106">
        <v>24479.741059660024</v>
      </c>
      <c r="AB54" s="105">
        <v>23930.927437429997</v>
      </c>
      <c r="AC54" s="90">
        <v>24722.179445459999</v>
      </c>
      <c r="AD54" s="90">
        <v>24830.83403013998</v>
      </c>
      <c r="AE54" s="90">
        <v>24729.65183714002</v>
      </c>
      <c r="AF54" s="90">
        <v>25275.926155499812</v>
      </c>
      <c r="AG54" s="90">
        <v>25019.330969420276</v>
      </c>
      <c r="AH54" s="90">
        <v>24844.385902900183</v>
      </c>
      <c r="AI54" s="90">
        <v>24425.885817499679</v>
      </c>
      <c r="AJ54" s="90">
        <v>24577.207527000144</v>
      </c>
      <c r="AK54" s="90">
        <v>24561.684726729749</v>
      </c>
      <c r="AL54" s="90">
        <v>24696.835367710395</v>
      </c>
      <c r="AM54" s="106"/>
    </row>
    <row r="55" spans="1:39" x14ac:dyDescent="0.25">
      <c r="A55" s="26" t="s">
        <v>78</v>
      </c>
      <c r="B55" s="48" t="s">
        <v>79</v>
      </c>
      <c r="C55" s="26" t="s">
        <v>78</v>
      </c>
      <c r="D55" s="105">
        <v>4196.5534605400007</v>
      </c>
      <c r="E55" s="90">
        <v>4206.3216155300015</v>
      </c>
      <c r="F55" s="90">
        <v>4133.6787166400063</v>
      </c>
      <c r="G55" s="90">
        <v>3945.4435379999777</v>
      </c>
      <c r="H55" s="90">
        <v>4066.1078144899966</v>
      </c>
      <c r="I55" s="90">
        <v>4248.7987815800034</v>
      </c>
      <c r="J55" s="90">
        <v>4102.4369616799968</v>
      </c>
      <c r="K55" s="90">
        <v>4140.0170609300012</v>
      </c>
      <c r="L55" s="90">
        <v>4117.1182714999968</v>
      </c>
      <c r="M55" s="90">
        <v>4209.4275980299626</v>
      </c>
      <c r="N55" s="90">
        <v>4275.6507393600077</v>
      </c>
      <c r="O55" s="106">
        <v>4391.214720899964</v>
      </c>
      <c r="P55" s="90">
        <v>4268.0020396699992</v>
      </c>
      <c r="Q55" s="90">
        <v>4394.6905371300036</v>
      </c>
      <c r="R55" s="90">
        <v>4493.8841476200068</v>
      </c>
      <c r="S55" s="90">
        <v>4408.7153225499933</v>
      </c>
      <c r="T55" s="90">
        <v>4444.9243443299938</v>
      </c>
      <c r="U55" s="90">
        <v>4440.2187718300256</v>
      </c>
      <c r="V55" s="90">
        <v>4439.0478242700037</v>
      </c>
      <c r="W55" s="90">
        <v>4357.986664980016</v>
      </c>
      <c r="X55" s="90">
        <v>4462.7331361100332</v>
      </c>
      <c r="Y55" s="90">
        <v>4455.1273116800012</v>
      </c>
      <c r="Z55" s="90">
        <v>4493.9489207799634</v>
      </c>
      <c r="AA55" s="106">
        <v>4785.7715177099681</v>
      </c>
      <c r="AB55" s="105">
        <v>4406.8333666399976</v>
      </c>
      <c r="AC55" s="90">
        <v>4801.9981498500019</v>
      </c>
      <c r="AD55" s="90">
        <v>4819.1978551699995</v>
      </c>
      <c r="AE55" s="90">
        <v>5981.9505840000093</v>
      </c>
      <c r="AF55" s="90">
        <v>4752.3637679499934</v>
      </c>
      <c r="AG55" s="90">
        <v>4715.9622369400086</v>
      </c>
      <c r="AH55" s="90">
        <v>4644.3914819900056</v>
      </c>
      <c r="AI55" s="90">
        <v>4632.7931015799768</v>
      </c>
      <c r="AJ55" s="90">
        <v>4735.6924917100068</v>
      </c>
      <c r="AK55" s="90">
        <v>4838.1767321899979</v>
      </c>
      <c r="AL55" s="90">
        <v>4643.9728519600149</v>
      </c>
      <c r="AM55" s="106"/>
    </row>
    <row r="56" spans="1:39" x14ac:dyDescent="0.25">
      <c r="A56" s="26" t="s">
        <v>80</v>
      </c>
      <c r="B56" s="46" t="s">
        <v>81</v>
      </c>
      <c r="C56" s="26" t="s">
        <v>80</v>
      </c>
      <c r="D56" s="105">
        <v>6092.4984825600013</v>
      </c>
      <c r="E56" s="90">
        <v>8549.9186053199937</v>
      </c>
      <c r="F56" s="90">
        <v>6373.8746122900066</v>
      </c>
      <c r="G56" s="90">
        <v>7680.2124670300009</v>
      </c>
      <c r="H56" s="90">
        <v>9059.1719644299919</v>
      </c>
      <c r="I56" s="90">
        <v>9507.293061730008</v>
      </c>
      <c r="J56" s="90">
        <v>8018.7150359199877</v>
      </c>
      <c r="K56" s="90">
        <v>7555.6881312500118</v>
      </c>
      <c r="L56" s="90">
        <v>8060.6308866599693</v>
      </c>
      <c r="M56" s="90">
        <v>6316.2552327300491</v>
      </c>
      <c r="N56" s="90">
        <v>9292.9432827999553</v>
      </c>
      <c r="O56" s="106">
        <v>15873.02600934003</v>
      </c>
      <c r="P56" s="90">
        <v>5926.7632914800006</v>
      </c>
      <c r="Q56" s="90">
        <v>7358.847938609998</v>
      </c>
      <c r="R56" s="90">
        <v>12170.908322179986</v>
      </c>
      <c r="S56" s="90">
        <v>7378.943104160011</v>
      </c>
      <c r="T56" s="90">
        <v>11354.664985130004</v>
      </c>
      <c r="U56" s="90">
        <v>10411.169145910006</v>
      </c>
      <c r="V56" s="90">
        <v>9453.996956089999</v>
      </c>
      <c r="W56" s="90">
        <v>9278.0634452199829</v>
      </c>
      <c r="X56" s="90">
        <v>9469.5934257400477</v>
      </c>
      <c r="Y56" s="90">
        <v>12693.194929289994</v>
      </c>
      <c r="Z56" s="90">
        <v>12316.415476759996</v>
      </c>
      <c r="AA56" s="106">
        <v>17986.503059290011</v>
      </c>
      <c r="AB56" s="105">
        <v>8088.3138859100009</v>
      </c>
      <c r="AC56" s="90">
        <v>9058.8803270300032</v>
      </c>
      <c r="AD56" s="90">
        <v>12631.353048939998</v>
      </c>
      <c r="AE56" s="90">
        <v>10937.354913999978</v>
      </c>
      <c r="AF56" s="90">
        <v>9528.6247421700537</v>
      </c>
      <c r="AG56" s="90">
        <v>10006.808275139972</v>
      </c>
      <c r="AH56" s="90">
        <v>9539.3729235399933</v>
      </c>
      <c r="AI56" s="90">
        <v>9288.650022370015</v>
      </c>
      <c r="AJ56" s="90">
        <v>9715.6464256599811</v>
      </c>
      <c r="AK56" s="90">
        <v>9661.3163010499193</v>
      </c>
      <c r="AL56" s="90">
        <v>17252.654125120116</v>
      </c>
      <c r="AM56" s="106"/>
    </row>
    <row r="57" spans="1:39" x14ac:dyDescent="0.25">
      <c r="A57" s="26" t="s">
        <v>168</v>
      </c>
      <c r="B57" s="46" t="s">
        <v>82</v>
      </c>
      <c r="C57" s="26" t="s">
        <v>168</v>
      </c>
      <c r="D57" s="105">
        <v>18391.438116459998</v>
      </c>
      <c r="E57" s="90">
        <v>15706.126423200007</v>
      </c>
      <c r="F57" s="90">
        <v>12819.364758030002</v>
      </c>
      <c r="G57" s="90">
        <v>6618.5438758499913</v>
      </c>
      <c r="H57" s="90">
        <v>2146.0995572799966</v>
      </c>
      <c r="I57" s="90">
        <v>6492.1144965100048</v>
      </c>
      <c r="J57" s="90">
        <v>9007.7720860400186</v>
      </c>
      <c r="K57" s="90">
        <v>3528.615747679999</v>
      </c>
      <c r="L57" s="90">
        <v>10764.226217459998</v>
      </c>
      <c r="M57" s="90">
        <v>4583.7602288799844</v>
      </c>
      <c r="N57" s="90">
        <v>6193.2627645799994</v>
      </c>
      <c r="O57" s="106">
        <v>11063.685010100002</v>
      </c>
      <c r="P57" s="90">
        <v>17109.766162020002</v>
      </c>
      <c r="Q57" s="90">
        <v>18812.094289650002</v>
      </c>
      <c r="R57" s="90">
        <v>11803.596298040011</v>
      </c>
      <c r="S57" s="90">
        <v>2381.4862328499985</v>
      </c>
      <c r="T57" s="90">
        <v>10067.615747209989</v>
      </c>
      <c r="U57" s="90">
        <v>8149.3328941300078</v>
      </c>
      <c r="V57" s="90">
        <v>9298.7135995199969</v>
      </c>
      <c r="W57" s="90">
        <v>6073.7762391000051</v>
      </c>
      <c r="X57" s="90">
        <v>12513.3073267</v>
      </c>
      <c r="Y57" s="90">
        <v>3582.7342795199975</v>
      </c>
      <c r="Z57" s="90">
        <v>1166.1997146299941</v>
      </c>
      <c r="AA57" s="106">
        <v>825.66057708998835</v>
      </c>
      <c r="AB57" s="105">
        <v>19149.819442079999</v>
      </c>
      <c r="AC57" s="90">
        <v>22914.276676779999</v>
      </c>
      <c r="AD57" s="90">
        <v>4959.5600651399882</v>
      </c>
      <c r="AE57" s="90">
        <v>3044.7041739900087</v>
      </c>
      <c r="AF57" s="90">
        <v>10870.877524249996</v>
      </c>
      <c r="AG57" s="90">
        <v>3989.2142152799988</v>
      </c>
      <c r="AH57" s="90">
        <v>9380.0543722500006</v>
      </c>
      <c r="AI57" s="90">
        <v>7915.8084855699999</v>
      </c>
      <c r="AJ57" s="90">
        <v>5099.7557629600033</v>
      </c>
      <c r="AK57" s="90">
        <v>2984.2959432899975</v>
      </c>
      <c r="AL57" s="90">
        <v>2735.6773484200003</v>
      </c>
      <c r="AM57" s="106"/>
    </row>
    <row r="58" spans="1:39" x14ac:dyDescent="0.25">
      <c r="A58" s="26" t="s">
        <v>169</v>
      </c>
      <c r="B58" s="48" t="s">
        <v>83</v>
      </c>
      <c r="C58" s="26" t="s">
        <v>169</v>
      </c>
      <c r="D58" s="105">
        <v>16402.878880839999</v>
      </c>
      <c r="E58" s="90">
        <v>13070.992367650008</v>
      </c>
      <c r="F58" s="90">
        <v>3020.081896720003</v>
      </c>
      <c r="G58" s="90">
        <v>4796.7304199999917</v>
      </c>
      <c r="H58" s="90">
        <v>484.3332237899964</v>
      </c>
      <c r="I58" s="90">
        <v>2207.8716560800017</v>
      </c>
      <c r="J58" s="90">
        <v>7424.9396490200179</v>
      </c>
      <c r="K58" s="90">
        <v>1372.3607646499993</v>
      </c>
      <c r="L58" s="90">
        <v>2187.2683911299991</v>
      </c>
      <c r="M58" s="90">
        <v>2919.897569319985</v>
      </c>
      <c r="N58" s="90">
        <v>4263.0616463899996</v>
      </c>
      <c r="O58" s="106">
        <v>8192.8904648800017</v>
      </c>
      <c r="P58" s="90">
        <v>15643.83830591</v>
      </c>
      <c r="Q58" s="90">
        <v>16868.48749662</v>
      </c>
      <c r="R58" s="90">
        <v>5649.7955406400106</v>
      </c>
      <c r="S58" s="90">
        <v>1939.5103222899988</v>
      </c>
      <c r="T58" s="90">
        <v>1330.8420982899904</v>
      </c>
      <c r="U58" s="90">
        <v>2667.6644345200079</v>
      </c>
      <c r="V58" s="90">
        <v>8013.7588773199977</v>
      </c>
      <c r="W58" s="90">
        <v>4064.4562382000045</v>
      </c>
      <c r="X58" s="90">
        <v>7139.3314617899996</v>
      </c>
      <c r="Y58" s="90">
        <v>1874.1021943099975</v>
      </c>
      <c r="Z58" s="90">
        <v>-223.88396370000612</v>
      </c>
      <c r="AA58" s="106">
        <v>-882.72931839001114</v>
      </c>
      <c r="AB58" s="105">
        <v>17828.928923989999</v>
      </c>
      <c r="AC58" s="90">
        <v>20884.786965449999</v>
      </c>
      <c r="AD58" s="90">
        <v>1541.5135097799882</v>
      </c>
      <c r="AE58" s="90">
        <v>1921.9358949800092</v>
      </c>
      <c r="AF58" s="90">
        <v>1577.6100675699988</v>
      </c>
      <c r="AG58" s="90">
        <v>-95.060371270000246</v>
      </c>
      <c r="AH58" s="90">
        <v>6180.1275148699997</v>
      </c>
      <c r="AI58" s="90">
        <v>5836.3640167799995</v>
      </c>
      <c r="AJ58" s="90">
        <v>474.29743880000433</v>
      </c>
      <c r="AK58" s="90">
        <v>1686.070720829998</v>
      </c>
      <c r="AL58" s="90">
        <v>168.33018007000047</v>
      </c>
      <c r="AM58" s="106"/>
    </row>
    <row r="59" spans="1:39" x14ac:dyDescent="0.25">
      <c r="A59" s="26" t="s">
        <v>84</v>
      </c>
      <c r="B59" s="48" t="s">
        <v>85</v>
      </c>
      <c r="C59" s="26" t="s">
        <v>84</v>
      </c>
      <c r="D59" s="105">
        <v>1988.55923562</v>
      </c>
      <c r="E59" s="90">
        <v>2635.1340555499992</v>
      </c>
      <c r="F59" s="90">
        <v>9799.2828613099991</v>
      </c>
      <c r="G59" s="90">
        <v>1821.8134558499999</v>
      </c>
      <c r="H59" s="90">
        <v>1661.7663334900003</v>
      </c>
      <c r="I59" s="90">
        <v>4284.2428404300035</v>
      </c>
      <c r="J59" s="90">
        <v>1582.8324370200005</v>
      </c>
      <c r="K59" s="90">
        <v>2156.2549830299999</v>
      </c>
      <c r="L59" s="90">
        <v>8576.9578263299991</v>
      </c>
      <c r="M59" s="90">
        <v>1663.8626595599997</v>
      </c>
      <c r="N59" s="90">
        <v>1930.20111819</v>
      </c>
      <c r="O59" s="106">
        <v>2870.7945452200006</v>
      </c>
      <c r="P59" s="90">
        <v>1465.92785611</v>
      </c>
      <c r="Q59" s="90">
        <v>1943.6067930300001</v>
      </c>
      <c r="R59" s="90">
        <v>6153.8007573999994</v>
      </c>
      <c r="S59" s="90">
        <v>441.97591055999982</v>
      </c>
      <c r="T59" s="90">
        <v>8736.7736489199997</v>
      </c>
      <c r="U59" s="90">
        <v>5481.6684596099994</v>
      </c>
      <c r="V59" s="90">
        <v>1284.9547222000001</v>
      </c>
      <c r="W59" s="90">
        <v>2009.3200009000004</v>
      </c>
      <c r="X59" s="90">
        <v>5373.9758649100004</v>
      </c>
      <c r="Y59" s="90">
        <v>1708.63208521</v>
      </c>
      <c r="Z59" s="90">
        <v>1390.0836783300001</v>
      </c>
      <c r="AA59" s="106">
        <v>1708.3898954799995</v>
      </c>
      <c r="AB59" s="105">
        <v>1320.8905180899997</v>
      </c>
      <c r="AC59" s="90">
        <v>2029.4897113299996</v>
      </c>
      <c r="AD59" s="90">
        <v>3418.0465553599997</v>
      </c>
      <c r="AE59" s="90">
        <v>1122.7682790099998</v>
      </c>
      <c r="AF59" s="90">
        <v>9293.2674566799978</v>
      </c>
      <c r="AG59" s="90">
        <v>4084.2745865499992</v>
      </c>
      <c r="AH59" s="90">
        <v>3199.92685738</v>
      </c>
      <c r="AI59" s="90">
        <v>2079.4444687900004</v>
      </c>
      <c r="AJ59" s="90">
        <v>4625.4583241599994</v>
      </c>
      <c r="AK59" s="90">
        <v>1298.2252224599995</v>
      </c>
      <c r="AL59" s="90">
        <v>2567.3471683499997</v>
      </c>
      <c r="AM59" s="106"/>
    </row>
    <row r="60" spans="1:39" x14ac:dyDescent="0.25">
      <c r="A60" s="26" t="s">
        <v>86</v>
      </c>
      <c r="B60" s="46" t="s">
        <v>87</v>
      </c>
      <c r="C60" s="26" t="s">
        <v>86</v>
      </c>
      <c r="D60" s="105">
        <v>4831.8921624699997</v>
      </c>
      <c r="E60" s="90">
        <v>3888.7929534000004</v>
      </c>
      <c r="F60" s="90">
        <v>10692.676128049998</v>
      </c>
      <c r="G60" s="90">
        <v>5927.8734641099936</v>
      </c>
      <c r="H60" s="90">
        <v>36498.335782600006</v>
      </c>
      <c r="I60" s="90">
        <v>40043.938672679993</v>
      </c>
      <c r="J60" s="90">
        <v>34609.676497650027</v>
      </c>
      <c r="K60" s="90">
        <v>22056.941269110011</v>
      </c>
      <c r="L60" s="90">
        <v>24423.109155979964</v>
      </c>
      <c r="M60" s="90">
        <v>6514.5838134400037</v>
      </c>
      <c r="N60" s="90">
        <v>5300.918472149986</v>
      </c>
      <c r="O60" s="106">
        <v>15486.969949849981</v>
      </c>
      <c r="P60" s="90">
        <v>872.30213657000002</v>
      </c>
      <c r="Q60" s="90">
        <v>3143.8713244</v>
      </c>
      <c r="R60" s="90">
        <v>13108.378671160001</v>
      </c>
      <c r="S60" s="90">
        <v>23413.594215700006</v>
      </c>
      <c r="T60" s="90">
        <v>24727.39011498999</v>
      </c>
      <c r="U60" s="90">
        <v>26890.606718349991</v>
      </c>
      <c r="V60" s="90">
        <v>7590.907277829996</v>
      </c>
      <c r="W60" s="90">
        <v>8964.5258109099923</v>
      </c>
      <c r="X60" s="90">
        <v>5832.7109092500159</v>
      </c>
      <c r="Y60" s="90">
        <v>7867.852144709992</v>
      </c>
      <c r="Z60" s="90">
        <v>13326.483053399992</v>
      </c>
      <c r="AA60" s="106">
        <v>22822.745562140095</v>
      </c>
      <c r="AB60" s="105">
        <v>902.09422761999963</v>
      </c>
      <c r="AC60" s="90">
        <v>3772.7355264399994</v>
      </c>
      <c r="AD60" s="90">
        <v>23594.475713299998</v>
      </c>
      <c r="AE60" s="90">
        <v>4745.5620707199987</v>
      </c>
      <c r="AF60" s="90">
        <v>8328.2453380699972</v>
      </c>
      <c r="AG60" s="90">
        <v>7947.7266731699992</v>
      </c>
      <c r="AH60" s="90">
        <v>4647.71798898005</v>
      </c>
      <c r="AI60" s="90">
        <v>10341.236494990004</v>
      </c>
      <c r="AJ60" s="90">
        <v>6741.4077335100019</v>
      </c>
      <c r="AK60" s="90">
        <v>4231.5249158800079</v>
      </c>
      <c r="AL60" s="90">
        <v>11673.539563319999</v>
      </c>
      <c r="AM60" s="106"/>
    </row>
    <row r="61" spans="1:39" x14ac:dyDescent="0.25">
      <c r="A61" s="26" t="s">
        <v>227</v>
      </c>
      <c r="B61" s="46" t="s">
        <v>228</v>
      </c>
      <c r="C61" s="26" t="s">
        <v>227</v>
      </c>
      <c r="D61" s="105">
        <v>3030.4347766200003</v>
      </c>
      <c r="E61" s="90">
        <v>1647.0117638700003</v>
      </c>
      <c r="F61" s="90">
        <v>9321.6514114499987</v>
      </c>
      <c r="G61" s="90">
        <v>4804.4441853299959</v>
      </c>
      <c r="H61" s="90">
        <v>1519.0879865000056</v>
      </c>
      <c r="I61" s="90">
        <v>3327.0083842100012</v>
      </c>
      <c r="J61" s="90">
        <v>2277.4647657200012</v>
      </c>
      <c r="K61" s="90">
        <v>2155.5515453599969</v>
      </c>
      <c r="L61" s="90">
        <v>2609.4086798599969</v>
      </c>
      <c r="M61" s="90">
        <v>2337.2036501600019</v>
      </c>
      <c r="N61" s="90">
        <v>2781.9921018299942</v>
      </c>
      <c r="O61" s="106">
        <v>8731.3411067199959</v>
      </c>
      <c r="P61" s="90">
        <v>298.06434124999998</v>
      </c>
      <c r="Q61" s="90">
        <v>1511.2138114700001</v>
      </c>
      <c r="R61" s="90">
        <v>9627.5488055799997</v>
      </c>
      <c r="S61" s="90">
        <v>2284.1784669900017</v>
      </c>
      <c r="T61" s="90">
        <v>3716.35640091</v>
      </c>
      <c r="U61" s="90">
        <v>3249.5697258399982</v>
      </c>
      <c r="V61" s="90">
        <v>2950.7613426599996</v>
      </c>
      <c r="W61" s="90">
        <v>2120.5649587000007</v>
      </c>
      <c r="X61" s="90">
        <v>3152.1973710999964</v>
      </c>
      <c r="Y61" s="90">
        <v>1762.5122049599991</v>
      </c>
      <c r="Z61" s="90">
        <v>5020.7215980599976</v>
      </c>
      <c r="AA61" s="106">
        <v>8148.8529439799904</v>
      </c>
      <c r="AB61" s="105">
        <v>9.8127303499999989</v>
      </c>
      <c r="AC61" s="90">
        <v>1426.4530296599999</v>
      </c>
      <c r="AD61" s="90">
        <v>19578.144369249996</v>
      </c>
      <c r="AE61" s="90">
        <v>2714.6038007599982</v>
      </c>
      <c r="AF61" s="90">
        <v>4609.236732649998</v>
      </c>
      <c r="AG61" s="90">
        <v>3976.5118371099966</v>
      </c>
      <c r="AH61" s="90">
        <v>2759.3472720299951</v>
      </c>
      <c r="AI61" s="90">
        <v>1867.9661336100044</v>
      </c>
      <c r="AJ61" s="90">
        <v>3655.3092762600099</v>
      </c>
      <c r="AK61" s="90">
        <v>1636.9927728399964</v>
      </c>
      <c r="AL61" s="90">
        <v>7614.5782829200134</v>
      </c>
      <c r="AM61" s="106"/>
    </row>
    <row r="62" spans="1:39" x14ac:dyDescent="0.25">
      <c r="A62" s="26" t="s">
        <v>229</v>
      </c>
      <c r="B62" s="46" t="s">
        <v>230</v>
      </c>
      <c r="C62" s="26" t="s">
        <v>229</v>
      </c>
      <c r="D62" s="105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106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106"/>
      <c r="AB62" s="105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106"/>
    </row>
    <row r="63" spans="1:39" x14ac:dyDescent="0.25">
      <c r="A63" s="26" t="s">
        <v>231</v>
      </c>
      <c r="B63" s="46" t="s">
        <v>45</v>
      </c>
      <c r="C63" s="26" t="s">
        <v>231</v>
      </c>
      <c r="D63" s="105">
        <v>1801.4573858499994</v>
      </c>
      <c r="E63" s="90">
        <v>2241.7811895300001</v>
      </c>
      <c r="F63" s="90">
        <v>1371.024716599999</v>
      </c>
      <c r="G63" s="90">
        <v>1123.4292787799977</v>
      </c>
      <c r="H63" s="90">
        <v>34979.247796100004</v>
      </c>
      <c r="I63" s="90">
        <v>36716.930288469994</v>
      </c>
      <c r="J63" s="90">
        <v>32332.211731930027</v>
      </c>
      <c r="K63" s="90">
        <v>19901.389723750013</v>
      </c>
      <c r="L63" s="90">
        <v>21813.700476119968</v>
      </c>
      <c r="M63" s="90">
        <v>4177.3801632800023</v>
      </c>
      <c r="N63" s="90">
        <v>2518.9263703199917</v>
      </c>
      <c r="O63" s="106">
        <v>6755.6288431299854</v>
      </c>
      <c r="P63" s="90">
        <v>574.23779532000003</v>
      </c>
      <c r="Q63" s="90">
        <v>1632.6575129299999</v>
      </c>
      <c r="R63" s="90">
        <v>3480.8298655800008</v>
      </c>
      <c r="S63" s="90">
        <v>21129.415748710006</v>
      </c>
      <c r="T63" s="90">
        <v>21011.033714079989</v>
      </c>
      <c r="U63" s="90">
        <v>23641.036992509991</v>
      </c>
      <c r="V63" s="90">
        <v>4640.1459351699959</v>
      </c>
      <c r="W63" s="90">
        <v>6843.9608522099916</v>
      </c>
      <c r="X63" s="90">
        <v>2680.5135381500195</v>
      </c>
      <c r="Y63" s="90">
        <v>6105.3399397499925</v>
      </c>
      <c r="Z63" s="90">
        <v>8305.7614553399944</v>
      </c>
      <c r="AA63" s="106">
        <v>14673.892618160105</v>
      </c>
      <c r="AB63" s="105">
        <v>892.28149726999959</v>
      </c>
      <c r="AC63" s="90">
        <v>2346.2824967799997</v>
      </c>
      <c r="AD63" s="90">
        <v>4016.3313440500024</v>
      </c>
      <c r="AE63" s="90">
        <v>2030.9582699600005</v>
      </c>
      <c r="AF63" s="90">
        <v>3719.0086054199992</v>
      </c>
      <c r="AG63" s="90">
        <v>3971.2148360600027</v>
      </c>
      <c r="AH63" s="90">
        <v>1888.3707169500549</v>
      </c>
      <c r="AI63" s="90">
        <v>8473.2703613800004</v>
      </c>
      <c r="AJ63" s="90">
        <v>3086.098457249992</v>
      </c>
      <c r="AK63" s="90">
        <v>2594.5321430400118</v>
      </c>
      <c r="AL63" s="90">
        <v>4058.9612803999853</v>
      </c>
      <c r="AM63" s="106"/>
    </row>
    <row r="64" spans="1:39" x14ac:dyDescent="0.25">
      <c r="A64" s="26" t="s">
        <v>88</v>
      </c>
      <c r="B64" s="46" t="s">
        <v>60</v>
      </c>
      <c r="C64" s="26" t="s">
        <v>88</v>
      </c>
      <c r="D64" s="105">
        <v>17162.941087470001</v>
      </c>
      <c r="E64" s="90">
        <v>25243.919779129836</v>
      </c>
      <c r="F64" s="90">
        <v>55617.240155835578</v>
      </c>
      <c r="G64" s="90">
        <v>86752.772928451581</v>
      </c>
      <c r="H64" s="90">
        <v>43083.419325413386</v>
      </c>
      <c r="I64" s="90">
        <v>48462.017034790297</v>
      </c>
      <c r="J64" s="90">
        <v>39347.583129831772</v>
      </c>
      <c r="K64" s="90">
        <v>35462.319579386305</v>
      </c>
      <c r="L64" s="90">
        <v>28161.725196900752</v>
      </c>
      <c r="M64" s="90">
        <v>31855.351354649996</v>
      </c>
      <c r="N64" s="90">
        <v>47019.253760391017</v>
      </c>
      <c r="O64" s="106">
        <v>44442.258381035186</v>
      </c>
      <c r="P64" s="90">
        <v>25291.755254949996</v>
      </c>
      <c r="Q64" s="90">
        <v>28199.250648119996</v>
      </c>
      <c r="R64" s="90">
        <v>31054.813272849995</v>
      </c>
      <c r="S64" s="90">
        <v>39770.5189154373</v>
      </c>
      <c r="T64" s="90">
        <v>23892.775918852683</v>
      </c>
      <c r="U64" s="90">
        <v>25528.681580839995</v>
      </c>
      <c r="V64" s="90">
        <v>25595.247870679999</v>
      </c>
      <c r="W64" s="90">
        <v>24370.739174539995</v>
      </c>
      <c r="X64" s="90">
        <v>27178.794469793549</v>
      </c>
      <c r="Y64" s="90">
        <v>37963.317501796497</v>
      </c>
      <c r="Z64" s="90">
        <v>35398.518090109937</v>
      </c>
      <c r="AA64" s="106">
        <v>51919.099450889997</v>
      </c>
      <c r="AB64" s="105">
        <v>26527.488636180002</v>
      </c>
      <c r="AC64" s="90">
        <v>60166.1125923</v>
      </c>
      <c r="AD64" s="90">
        <v>28518.781805690222</v>
      </c>
      <c r="AE64" s="90">
        <v>34334.125766529796</v>
      </c>
      <c r="AF64" s="90">
        <v>31380.730633330008</v>
      </c>
      <c r="AG64" s="90">
        <v>26751.366852859996</v>
      </c>
      <c r="AH64" s="90">
        <v>27010.917237560006</v>
      </c>
      <c r="AI64" s="90">
        <v>24223.494420820014</v>
      </c>
      <c r="AJ64" s="90">
        <v>22560.97724642996</v>
      </c>
      <c r="AK64" s="90">
        <v>24814.459845080022</v>
      </c>
      <c r="AL64" s="90">
        <v>36974.636884939988</v>
      </c>
      <c r="AM64" s="106"/>
    </row>
    <row r="65" spans="1:40" x14ac:dyDescent="0.25">
      <c r="A65" s="26" t="s">
        <v>170</v>
      </c>
      <c r="B65" s="50" t="s">
        <v>89</v>
      </c>
      <c r="C65" s="26" t="s">
        <v>170</v>
      </c>
      <c r="D65" s="105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106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106"/>
      <c r="AB65" s="105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106"/>
    </row>
    <row r="66" spans="1:40" x14ac:dyDescent="0.25">
      <c r="A66" s="29" t="s">
        <v>171</v>
      </c>
      <c r="B66" s="50" t="s">
        <v>90</v>
      </c>
      <c r="C66" s="29" t="s">
        <v>171</v>
      </c>
      <c r="D66" s="105">
        <v>2320.03070007</v>
      </c>
      <c r="E66" s="90">
        <v>2595.19338685</v>
      </c>
      <c r="F66" s="90">
        <v>3945.1866112399998</v>
      </c>
      <c r="G66" s="90">
        <v>2802.7973757400009</v>
      </c>
      <c r="H66" s="90">
        <v>3718.9678347599993</v>
      </c>
      <c r="I66" s="90">
        <v>4413.7817857100017</v>
      </c>
      <c r="J66" s="90">
        <v>3590.4509330000019</v>
      </c>
      <c r="K66" s="90">
        <v>2929.8224921200031</v>
      </c>
      <c r="L66" s="90">
        <v>2895.312639779997</v>
      </c>
      <c r="M66" s="90">
        <v>3205.4555716299978</v>
      </c>
      <c r="N66" s="90">
        <v>8243.4899021000056</v>
      </c>
      <c r="O66" s="106">
        <v>4803.240062660002</v>
      </c>
      <c r="P66" s="90">
        <v>2339.6854181800004</v>
      </c>
      <c r="Q66" s="90">
        <v>2872.6890053599996</v>
      </c>
      <c r="R66" s="90">
        <v>4498.2477644200007</v>
      </c>
      <c r="S66" s="90">
        <v>4010.6912902100007</v>
      </c>
      <c r="T66" s="90">
        <v>4208.0548034799986</v>
      </c>
      <c r="U66" s="90">
        <v>5000.9792199799995</v>
      </c>
      <c r="V66" s="90">
        <v>5526.1081059200023</v>
      </c>
      <c r="W66" s="90">
        <v>3334.0283426399992</v>
      </c>
      <c r="X66" s="90">
        <v>5903.2055015499991</v>
      </c>
      <c r="Y66" s="90">
        <v>4088.3757066100015</v>
      </c>
      <c r="Z66" s="90">
        <v>4527.5800471399934</v>
      </c>
      <c r="AA66" s="106">
        <v>15406.288674480003</v>
      </c>
      <c r="AB66" s="105">
        <v>2327.36545996</v>
      </c>
      <c r="AC66" s="90">
        <v>2521.4416697299994</v>
      </c>
      <c r="AD66" s="90">
        <v>5376.00115912</v>
      </c>
      <c r="AE66" s="90">
        <v>5156.8870411600001</v>
      </c>
      <c r="AF66" s="90">
        <v>5031.9577858500015</v>
      </c>
      <c r="AG66" s="90">
        <v>4044.44315448</v>
      </c>
      <c r="AH66" s="90">
        <v>3582.7219366399995</v>
      </c>
      <c r="AI66" s="90">
        <v>3436.072437169998</v>
      </c>
      <c r="AJ66" s="90">
        <v>5358.2147960400016</v>
      </c>
      <c r="AK66" s="90">
        <v>3720.3379186899983</v>
      </c>
      <c r="AL66" s="90">
        <v>4775.6579702499985</v>
      </c>
      <c r="AM66" s="106"/>
    </row>
    <row r="67" spans="1:40" s="45" customFormat="1" x14ac:dyDescent="0.25">
      <c r="A67" s="33" t="s">
        <v>172</v>
      </c>
      <c r="B67" s="50" t="s">
        <v>91</v>
      </c>
      <c r="C67" s="91" t="s">
        <v>172</v>
      </c>
      <c r="D67" s="105">
        <v>3666.9666618199994</v>
      </c>
      <c r="E67" s="90">
        <v>4099.1388778300015</v>
      </c>
      <c r="F67" s="90">
        <v>3896.1969382800012</v>
      </c>
      <c r="G67" s="90">
        <v>3741.1115499599987</v>
      </c>
      <c r="H67" s="90">
        <v>3880.3410910499979</v>
      </c>
      <c r="I67" s="90">
        <v>3921.0952882999986</v>
      </c>
      <c r="J67" s="90">
        <v>3850.5141476899958</v>
      </c>
      <c r="K67" s="90">
        <v>3866.6524320899989</v>
      </c>
      <c r="L67" s="90">
        <v>3706.5114985499945</v>
      </c>
      <c r="M67" s="90">
        <v>3822.9330497099854</v>
      </c>
      <c r="N67" s="90">
        <v>3785.0762832199975</v>
      </c>
      <c r="O67" s="106">
        <v>4300.8106165100025</v>
      </c>
      <c r="P67" s="90">
        <v>3837.7237019300005</v>
      </c>
      <c r="Q67" s="90">
        <v>3887.8270432299996</v>
      </c>
      <c r="R67" s="90">
        <v>3909.3882811900007</v>
      </c>
      <c r="S67" s="90">
        <v>4005.817710880001</v>
      </c>
      <c r="T67" s="90">
        <v>4356.08599426</v>
      </c>
      <c r="U67" s="90">
        <v>4023.8101325599987</v>
      </c>
      <c r="V67" s="90">
        <v>4217.3076102000032</v>
      </c>
      <c r="W67" s="90">
        <v>3955.5364622900029</v>
      </c>
      <c r="X67" s="90">
        <v>3971.1527697099823</v>
      </c>
      <c r="Y67" s="90">
        <v>4037.150049130008</v>
      </c>
      <c r="Z67" s="90">
        <v>4261.6252676799922</v>
      </c>
      <c r="AA67" s="106">
        <v>3968.6598126300109</v>
      </c>
      <c r="AB67" s="131">
        <v>3912.4146163100004</v>
      </c>
      <c r="AC67" s="132">
        <v>4179.793105050001</v>
      </c>
      <c r="AD67" s="132">
        <v>4272.8873897200001</v>
      </c>
      <c r="AE67" s="132">
        <v>4641.5716268900023</v>
      </c>
      <c r="AF67" s="132">
        <v>4303.3580107099961</v>
      </c>
      <c r="AG67" s="132">
        <v>4479.9104726999958</v>
      </c>
      <c r="AH67" s="132">
        <v>4209.6754205000088</v>
      </c>
      <c r="AI67" s="132">
        <v>3917.7364942900085</v>
      </c>
      <c r="AJ67" s="132">
        <v>4411.3120009999784</v>
      </c>
      <c r="AK67" s="132">
        <v>4287.9782483700174</v>
      </c>
      <c r="AL67" s="132">
        <v>4411.6129254299922</v>
      </c>
      <c r="AM67" s="133"/>
      <c r="AN67" s="120"/>
    </row>
    <row r="68" spans="1:40" s="45" customFormat="1" x14ac:dyDescent="0.25">
      <c r="A68" s="31" t="s">
        <v>173</v>
      </c>
      <c r="B68" s="50" t="s">
        <v>92</v>
      </c>
      <c r="C68" s="92" t="s">
        <v>173</v>
      </c>
      <c r="D68" s="105">
        <v>7151.1201916600003</v>
      </c>
      <c r="E68" s="90">
        <v>13435.721601769999</v>
      </c>
      <c r="F68" s="90">
        <v>12759.124679839995</v>
      </c>
      <c r="G68" s="90">
        <v>40033.047680589996</v>
      </c>
      <c r="H68" s="90">
        <v>26353.00578499</v>
      </c>
      <c r="I68" s="90">
        <v>24475.427397909989</v>
      </c>
      <c r="J68" s="90">
        <v>21994.054459510011</v>
      </c>
      <c r="K68" s="90">
        <v>15965.037323029987</v>
      </c>
      <c r="L68" s="90">
        <v>14521.796976650026</v>
      </c>
      <c r="M68" s="90">
        <v>15988.729542450017</v>
      </c>
      <c r="N68" s="90">
        <v>11348.514824410024</v>
      </c>
      <c r="O68" s="106">
        <v>10494.988899550006</v>
      </c>
      <c r="P68" s="90">
        <v>13205.38875032</v>
      </c>
      <c r="Q68" s="90">
        <v>11106.550602239999</v>
      </c>
      <c r="R68" s="90">
        <v>8730.7267725099973</v>
      </c>
      <c r="S68" s="90">
        <v>9675.5684479699939</v>
      </c>
      <c r="T68" s="90">
        <v>10061.967633470005</v>
      </c>
      <c r="U68" s="90">
        <v>6776.8260491899973</v>
      </c>
      <c r="V68" s="90">
        <v>6745.2490799799953</v>
      </c>
      <c r="W68" s="90">
        <v>6984.8344084599894</v>
      </c>
      <c r="X68" s="90">
        <v>7650.8838061400038</v>
      </c>
      <c r="Y68" s="90">
        <v>18381.449095949993</v>
      </c>
      <c r="Z68" s="90">
        <v>6749.0930479300105</v>
      </c>
      <c r="AA68" s="106">
        <v>2566.0502175999959</v>
      </c>
      <c r="AB68" s="131">
        <v>7021.4175148700006</v>
      </c>
      <c r="AC68" s="132">
        <v>42567.534128200001</v>
      </c>
      <c r="AD68" s="132">
        <v>6989.2007782000019</v>
      </c>
      <c r="AE68" s="132">
        <v>7834.8028054600036</v>
      </c>
      <c r="AF68" s="132">
        <v>6710.4220546899996</v>
      </c>
      <c r="AG68" s="132">
        <v>6762.934786570002</v>
      </c>
      <c r="AH68" s="132">
        <v>6730.6478817199968</v>
      </c>
      <c r="AI68" s="132">
        <v>6925.0361051700038</v>
      </c>
      <c r="AJ68" s="132">
        <v>6715.4438876499944</v>
      </c>
      <c r="AK68" s="132">
        <v>9254.592950389997</v>
      </c>
      <c r="AL68" s="132">
        <v>3234.5618337899841</v>
      </c>
      <c r="AM68" s="133"/>
      <c r="AN68" s="120"/>
    </row>
    <row r="69" spans="1:40" s="45" customFormat="1" x14ac:dyDescent="0.25">
      <c r="A69" s="31" t="s">
        <v>174</v>
      </c>
      <c r="B69" s="50" t="s">
        <v>93</v>
      </c>
      <c r="C69" s="92" t="s">
        <v>174</v>
      </c>
      <c r="D69" s="105">
        <v>38.080750170000002</v>
      </c>
      <c r="E69" s="90">
        <v>62.5</v>
      </c>
      <c r="F69" s="90">
        <v>92.5</v>
      </c>
      <c r="G69" s="90">
        <v>67.5</v>
      </c>
      <c r="H69" s="90">
        <v>72.5</v>
      </c>
      <c r="I69" s="90">
        <v>77.5</v>
      </c>
      <c r="J69" s="90">
        <v>117.5</v>
      </c>
      <c r="K69" s="90">
        <v>580.00000000000011</v>
      </c>
      <c r="L69" s="90">
        <v>112.49999999999989</v>
      </c>
      <c r="M69" s="90">
        <v>870</v>
      </c>
      <c r="N69" s="90">
        <v>225</v>
      </c>
      <c r="O69" s="106">
        <v>339.28</v>
      </c>
      <c r="P69" s="90">
        <v>806.68100000000004</v>
      </c>
      <c r="Q69" s="90">
        <v>754</v>
      </c>
      <c r="R69" s="90">
        <v>736</v>
      </c>
      <c r="S69" s="90">
        <v>530</v>
      </c>
      <c r="T69" s="90">
        <v>435</v>
      </c>
      <c r="U69" s="90">
        <v>3912.9289920200004</v>
      </c>
      <c r="V69" s="90">
        <v>627.70000000000005</v>
      </c>
      <c r="W69" s="90">
        <v>725</v>
      </c>
      <c r="X69" s="90">
        <v>495</v>
      </c>
      <c r="Y69" s="90">
        <v>300</v>
      </c>
      <c r="Z69" s="90">
        <v>295</v>
      </c>
      <c r="AA69" s="106">
        <v>200</v>
      </c>
      <c r="AB69" s="131">
        <v>525</v>
      </c>
      <c r="AC69" s="132">
        <v>430</v>
      </c>
      <c r="AD69" s="132">
        <v>330.11529676999999</v>
      </c>
      <c r="AE69" s="132">
        <v>366.67256365000009</v>
      </c>
      <c r="AF69" s="132">
        <v>375</v>
      </c>
      <c r="AG69" s="132">
        <v>375.00536173</v>
      </c>
      <c r="AH69" s="132">
        <v>385</v>
      </c>
      <c r="AI69" s="132">
        <v>385</v>
      </c>
      <c r="AJ69" s="132">
        <v>380</v>
      </c>
      <c r="AK69" s="132">
        <v>350</v>
      </c>
      <c r="AL69" s="132">
        <v>140</v>
      </c>
      <c r="AM69" s="133"/>
      <c r="AN69" s="120"/>
    </row>
    <row r="70" spans="1:40" s="45" customFormat="1" x14ac:dyDescent="0.25">
      <c r="A70" s="31" t="s">
        <v>175</v>
      </c>
      <c r="B70" s="50" t="s">
        <v>94</v>
      </c>
      <c r="C70" s="92" t="s">
        <v>175</v>
      </c>
      <c r="D70" s="105">
        <v>1916.6452830100002</v>
      </c>
      <c r="E70" s="90">
        <v>2117.9042256600001</v>
      </c>
      <c r="F70" s="90">
        <v>30006.869209089997</v>
      </c>
      <c r="G70" s="90">
        <v>35714.1957119</v>
      </c>
      <c r="H70" s="90">
        <v>2683.2999529300023</v>
      </c>
      <c r="I70" s="90">
        <v>9159.7085261700013</v>
      </c>
      <c r="J70" s="90">
        <v>6903.6244799500082</v>
      </c>
      <c r="K70" s="90">
        <v>9295.2460124200006</v>
      </c>
      <c r="L70" s="90">
        <v>5167.6177960100022</v>
      </c>
      <c r="M70" s="90">
        <v>4156.6155685800022</v>
      </c>
      <c r="N70" s="90">
        <v>8254.7407891199982</v>
      </c>
      <c r="O70" s="106">
        <v>11545.670868299996</v>
      </c>
      <c r="P70" s="90">
        <v>2896.0773333299999</v>
      </c>
      <c r="Q70" s="90">
        <v>6154.02390586</v>
      </c>
      <c r="R70" s="90">
        <v>8907.56006505</v>
      </c>
      <c r="S70" s="90">
        <v>19142.529412599994</v>
      </c>
      <c r="T70" s="90">
        <v>1700.5914649099993</v>
      </c>
      <c r="U70" s="90">
        <v>1489.5859207300027</v>
      </c>
      <c r="V70" s="90">
        <v>3979.5941412099955</v>
      </c>
      <c r="W70" s="90">
        <v>4615.1087735700021</v>
      </c>
      <c r="X70" s="90">
        <v>5748.6677079300052</v>
      </c>
      <c r="Y70" s="90">
        <v>6475.4642254200016</v>
      </c>
      <c r="Z70" s="90">
        <v>10652.339575539998</v>
      </c>
      <c r="AA70" s="106">
        <v>13035.497731869991</v>
      </c>
      <c r="AB70" s="131">
        <v>9249.0422387399994</v>
      </c>
      <c r="AC70" s="132">
        <v>6411.52236163</v>
      </c>
      <c r="AD70" s="132">
        <v>6948.2551846900024</v>
      </c>
      <c r="AE70" s="132">
        <v>11161.070222729999</v>
      </c>
      <c r="AF70" s="132">
        <v>10226.273500270008</v>
      </c>
      <c r="AG70" s="132">
        <v>7280.2878712199999</v>
      </c>
      <c r="AH70" s="132">
        <v>7480.4953309100001</v>
      </c>
      <c r="AI70" s="132">
        <v>6005.0443012400037</v>
      </c>
      <c r="AJ70" s="132">
        <v>4111.871142869988</v>
      </c>
      <c r="AK70" s="132">
        <v>3822.6428551100089</v>
      </c>
      <c r="AL70" s="132">
        <v>15199.300656140007</v>
      </c>
      <c r="AM70" s="133"/>
      <c r="AN70" s="120"/>
    </row>
    <row r="71" spans="1:40" s="45" customFormat="1" x14ac:dyDescent="0.25">
      <c r="A71" s="31" t="s">
        <v>176</v>
      </c>
      <c r="B71" s="50" t="s">
        <v>95</v>
      </c>
      <c r="C71" s="92" t="s">
        <v>176</v>
      </c>
      <c r="D71" s="105">
        <v>37.105876299999998</v>
      </c>
      <c r="E71" s="90">
        <v>35.676884459999997</v>
      </c>
      <c r="F71" s="90">
        <v>36.61807147999999</v>
      </c>
      <c r="G71" s="90">
        <v>35.662818370000004</v>
      </c>
      <c r="H71" s="90">
        <v>35.549346579999998</v>
      </c>
      <c r="I71" s="90">
        <v>35.619572250000012</v>
      </c>
      <c r="J71" s="90">
        <v>35.851133280000028</v>
      </c>
      <c r="K71" s="90">
        <v>36.947325659999969</v>
      </c>
      <c r="L71" s="90">
        <v>35.709831989999998</v>
      </c>
      <c r="M71" s="90">
        <v>35.890025670000028</v>
      </c>
      <c r="N71" s="90">
        <v>35.837174569999995</v>
      </c>
      <c r="O71" s="106">
        <v>37.286014149999978</v>
      </c>
      <c r="P71" s="90">
        <v>36.215616099999998</v>
      </c>
      <c r="Q71" s="90">
        <v>36.500667749999991</v>
      </c>
      <c r="R71" s="90">
        <v>37.050940829999988</v>
      </c>
      <c r="S71" s="90">
        <v>37.064661060000027</v>
      </c>
      <c r="T71" s="90">
        <v>36.533962329999994</v>
      </c>
      <c r="U71" s="90">
        <v>36.076072259999982</v>
      </c>
      <c r="V71" s="90">
        <v>36.184809729999998</v>
      </c>
      <c r="W71" s="90">
        <v>35.771295390000006</v>
      </c>
      <c r="X71" s="90">
        <v>36.575013339999948</v>
      </c>
      <c r="Y71" s="90">
        <v>35.614952329999973</v>
      </c>
      <c r="Z71" s="90">
        <v>33.077560389999995</v>
      </c>
      <c r="AA71" s="106">
        <v>13.422000399999977</v>
      </c>
      <c r="AB71" s="131">
        <v>32.728583610000001</v>
      </c>
      <c r="AC71" s="132">
        <v>32.80101646</v>
      </c>
      <c r="AD71" s="132">
        <v>31.668809100000001</v>
      </c>
      <c r="AE71" s="132">
        <v>31.378048329999999</v>
      </c>
      <c r="AF71" s="132">
        <v>30.48747911000002</v>
      </c>
      <c r="AG71" s="132">
        <v>29.616334979999998</v>
      </c>
      <c r="AH71" s="132">
        <v>29.4345955</v>
      </c>
      <c r="AI71" s="132">
        <v>29.191247669999949</v>
      </c>
      <c r="AJ71" s="132">
        <v>29.167931960000015</v>
      </c>
      <c r="AK71" s="132">
        <v>28.903587370000004</v>
      </c>
      <c r="AL71" s="132">
        <v>29.031553699999982</v>
      </c>
      <c r="AM71" s="133"/>
      <c r="AN71" s="120"/>
    </row>
    <row r="72" spans="1:40" s="45" customFormat="1" x14ac:dyDescent="0.25">
      <c r="A72" s="33" t="s">
        <v>177</v>
      </c>
      <c r="B72" s="50" t="s">
        <v>96</v>
      </c>
      <c r="C72" s="91" t="s">
        <v>177</v>
      </c>
      <c r="D72" s="105">
        <v>850</v>
      </c>
      <c r="E72" s="90">
        <v>850</v>
      </c>
      <c r="F72" s="90">
        <v>3550</v>
      </c>
      <c r="G72" s="90">
        <v>3450</v>
      </c>
      <c r="H72" s="90">
        <v>4150</v>
      </c>
      <c r="I72" s="90">
        <v>3050</v>
      </c>
      <c r="J72" s="90">
        <v>1550</v>
      </c>
      <c r="K72" s="90">
        <v>1050</v>
      </c>
      <c r="L72" s="90">
        <v>450</v>
      </c>
      <c r="M72" s="90">
        <v>1550</v>
      </c>
      <c r="N72" s="90">
        <v>13350</v>
      </c>
      <c r="O72" s="106">
        <v>10741.547863339996</v>
      </c>
      <c r="P72" s="90">
        <v>1208</v>
      </c>
      <c r="Q72" s="90">
        <v>1208</v>
      </c>
      <c r="R72" s="90">
        <v>1208</v>
      </c>
      <c r="S72" s="90">
        <v>1208</v>
      </c>
      <c r="T72" s="90">
        <v>1208</v>
      </c>
      <c r="U72" s="90">
        <v>3108</v>
      </c>
      <c r="V72" s="90">
        <v>3308</v>
      </c>
      <c r="W72" s="90">
        <v>3578</v>
      </c>
      <c r="X72" s="90">
        <v>2228</v>
      </c>
      <c r="Y72" s="90">
        <v>2420.9040263300017</v>
      </c>
      <c r="Z72" s="90">
        <v>7690.2680230799979</v>
      </c>
      <c r="AA72" s="106">
        <v>8967.9327541199909</v>
      </c>
      <c r="AB72" s="131">
        <v>1854.3447880799999</v>
      </c>
      <c r="AC72" s="132">
        <v>1599</v>
      </c>
      <c r="AD72" s="132">
        <v>1499</v>
      </c>
      <c r="AE72" s="132">
        <v>2389.9999999999991</v>
      </c>
      <c r="AF72" s="132">
        <v>2034.0269221600008</v>
      </c>
      <c r="AG72" s="132">
        <v>1497.656302739998</v>
      </c>
      <c r="AH72" s="132">
        <v>1667.747702750004</v>
      </c>
      <c r="AI72" s="132">
        <v>1919.3090722000009</v>
      </c>
      <c r="AJ72" s="132">
        <v>393.66629073999786</v>
      </c>
      <c r="AK72" s="132">
        <v>1866.561441619998</v>
      </c>
      <c r="AL72" s="132">
        <v>6575.3151522400067</v>
      </c>
      <c r="AM72" s="133"/>
      <c r="AN72" s="120"/>
    </row>
    <row r="73" spans="1:40" s="45" customFormat="1" x14ac:dyDescent="0.25">
      <c r="A73" s="33" t="s">
        <v>178</v>
      </c>
      <c r="B73" s="50" t="s">
        <v>179</v>
      </c>
      <c r="C73" s="91" t="s">
        <v>178</v>
      </c>
      <c r="D73" s="105">
        <v>1182.9916244400006</v>
      </c>
      <c r="E73" s="90">
        <v>2047.7848025598316</v>
      </c>
      <c r="F73" s="90">
        <v>1330.7446459055848</v>
      </c>
      <c r="G73" s="90">
        <v>908.45779189159236</v>
      </c>
      <c r="H73" s="90">
        <v>2189.7553151033885</v>
      </c>
      <c r="I73" s="90">
        <v>3328.8844644503047</v>
      </c>
      <c r="J73" s="90">
        <v>1305.5879764017593</v>
      </c>
      <c r="K73" s="90">
        <v>1738.6139940663181</v>
      </c>
      <c r="L73" s="90">
        <v>1272.2764539207326</v>
      </c>
      <c r="M73" s="90">
        <v>2225.7275966099901</v>
      </c>
      <c r="N73" s="90">
        <v>1776.5947869709896</v>
      </c>
      <c r="O73" s="106">
        <v>2179.4340565251841</v>
      </c>
      <c r="P73" s="90">
        <v>961.98343509000006</v>
      </c>
      <c r="Q73" s="90">
        <v>2179.6594236799997</v>
      </c>
      <c r="R73" s="90">
        <v>3027.8394488500003</v>
      </c>
      <c r="S73" s="90">
        <v>1160.8473927173143</v>
      </c>
      <c r="T73" s="90">
        <v>1886.5420604026851</v>
      </c>
      <c r="U73" s="90">
        <v>1180.4751941</v>
      </c>
      <c r="V73" s="90">
        <v>1155.1041236399999</v>
      </c>
      <c r="W73" s="90">
        <v>1142.4598921900001</v>
      </c>
      <c r="X73" s="90">
        <v>1145.309671123561</v>
      </c>
      <c r="Y73" s="90">
        <v>2224.3594460264908</v>
      </c>
      <c r="Z73" s="90">
        <v>1189.5345683499488</v>
      </c>
      <c r="AA73" s="106">
        <v>7761.2482597900007</v>
      </c>
      <c r="AB73" s="131">
        <v>1605.1754346099999</v>
      </c>
      <c r="AC73" s="132">
        <v>2424.0203112299996</v>
      </c>
      <c r="AD73" s="132">
        <v>3071.6531880902135</v>
      </c>
      <c r="AE73" s="132">
        <v>2751.7434583097865</v>
      </c>
      <c r="AF73" s="132">
        <v>2669.2048805400004</v>
      </c>
      <c r="AG73" s="132">
        <v>2281.51256844</v>
      </c>
      <c r="AH73" s="132">
        <v>2925.1943695399991</v>
      </c>
      <c r="AI73" s="132">
        <v>1606.1047630799999</v>
      </c>
      <c r="AJ73" s="132">
        <v>1161.3011961700001</v>
      </c>
      <c r="AK73" s="132">
        <v>1483.4428435299988</v>
      </c>
      <c r="AL73" s="132">
        <v>2609.1567933899992</v>
      </c>
      <c r="AM73" s="133"/>
      <c r="AN73" s="120"/>
    </row>
    <row r="74" spans="1:40" s="45" customFormat="1" x14ac:dyDescent="0.25">
      <c r="A74" s="33" t="s">
        <v>97</v>
      </c>
      <c r="B74" s="46" t="s">
        <v>98</v>
      </c>
      <c r="C74" s="91" t="s">
        <v>97</v>
      </c>
      <c r="D74" s="105">
        <v>9012.4695252700003</v>
      </c>
      <c r="E74" s="90">
        <v>9605.2963885200024</v>
      </c>
      <c r="F74" s="90">
        <v>9743.995978319992</v>
      </c>
      <c r="G74" s="90">
        <v>10205.975776639996</v>
      </c>
      <c r="H74" s="90">
        <v>9807.6852481700062</v>
      </c>
      <c r="I74" s="90">
        <v>9880.2702351600274</v>
      </c>
      <c r="J74" s="90">
        <v>9607.3975432799634</v>
      </c>
      <c r="K74" s="90">
        <v>9390.4544802799828</v>
      </c>
      <c r="L74" s="90">
        <v>9229.6794931299864</v>
      </c>
      <c r="M74" s="90">
        <v>9472.2545321099969</v>
      </c>
      <c r="N74" s="90">
        <v>9753.2561658800587</v>
      </c>
      <c r="O74" s="106">
        <v>10805.087632539946</v>
      </c>
      <c r="P74" s="90">
        <v>9130.9866306099975</v>
      </c>
      <c r="Q74" s="90">
        <v>9441.8695173900014</v>
      </c>
      <c r="R74" s="90">
        <v>9882.1879646500001</v>
      </c>
      <c r="S74" s="90">
        <v>10844.480760230001</v>
      </c>
      <c r="T74" s="90">
        <v>10019.274181249995</v>
      </c>
      <c r="U74" s="90">
        <v>9881.4540645800043</v>
      </c>
      <c r="V74" s="90">
        <v>10113.367536029982</v>
      </c>
      <c r="W74" s="90">
        <v>10321.272774049976</v>
      </c>
      <c r="X74" s="90">
        <v>10021.801408919984</v>
      </c>
      <c r="Y74" s="90">
        <v>9978.3861383199946</v>
      </c>
      <c r="Z74" s="90">
        <v>10491.894911180018</v>
      </c>
      <c r="AA74" s="106">
        <v>11037.515612619994</v>
      </c>
      <c r="AB74" s="131">
        <v>10060.559548020005</v>
      </c>
      <c r="AC74" s="132">
        <v>10719.325215629995</v>
      </c>
      <c r="AD74" s="132">
        <v>11376.720745820001</v>
      </c>
      <c r="AE74" s="132">
        <v>11472.564636320009</v>
      </c>
      <c r="AF74" s="132">
        <v>11261.252093279996</v>
      </c>
      <c r="AG74" s="132">
        <v>11646.66851748999</v>
      </c>
      <c r="AH74" s="132">
        <v>11673.794816349979</v>
      </c>
      <c r="AI74" s="132">
        <v>11614.277461069978</v>
      </c>
      <c r="AJ74" s="132">
        <v>11511.041625690032</v>
      </c>
      <c r="AK74" s="132">
        <v>11744.958551139944</v>
      </c>
      <c r="AL74" s="132">
        <v>11881.338348339999</v>
      </c>
      <c r="AM74" s="133"/>
      <c r="AN74" s="120"/>
    </row>
    <row r="75" spans="1:40" s="45" customFormat="1" x14ac:dyDescent="0.25">
      <c r="A75" s="33" t="s">
        <v>180</v>
      </c>
      <c r="B75" s="48" t="s">
        <v>99</v>
      </c>
      <c r="C75" s="91" t="s">
        <v>180</v>
      </c>
      <c r="D75" s="105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106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106"/>
      <c r="AB75" s="131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3"/>
      <c r="AN75" s="120"/>
    </row>
    <row r="76" spans="1:40" s="45" customFormat="1" x14ac:dyDescent="0.25">
      <c r="A76" s="33" t="s">
        <v>181</v>
      </c>
      <c r="B76" s="48" t="s">
        <v>100</v>
      </c>
      <c r="C76" s="91" t="s">
        <v>181</v>
      </c>
      <c r="D76" s="105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106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106"/>
      <c r="AB76" s="131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3"/>
      <c r="AN76" s="120"/>
    </row>
    <row r="77" spans="1:40" s="39" customFormat="1" x14ac:dyDescent="0.25">
      <c r="A77" s="33" t="s">
        <v>182</v>
      </c>
      <c r="B77" s="48" t="s">
        <v>101</v>
      </c>
      <c r="C77" s="91" t="s">
        <v>182</v>
      </c>
      <c r="D77" s="10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106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106"/>
      <c r="AB77" s="105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106"/>
      <c r="AN77" s="121"/>
    </row>
    <row r="78" spans="1:40" x14ac:dyDescent="0.25">
      <c r="A78" s="38" t="s">
        <v>183</v>
      </c>
      <c r="B78" s="48" t="s">
        <v>45</v>
      </c>
      <c r="C78" s="93" t="s">
        <v>183</v>
      </c>
      <c r="D78" s="105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106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106"/>
      <c r="AB78" s="105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106"/>
    </row>
    <row r="79" spans="1:40" x14ac:dyDescent="0.25">
      <c r="A79" s="33" t="s">
        <v>102</v>
      </c>
      <c r="B79" s="46" t="s">
        <v>103</v>
      </c>
      <c r="C79" s="91" t="s">
        <v>102</v>
      </c>
      <c r="D79" s="105">
        <v>2502.950426540001</v>
      </c>
      <c r="E79" s="90">
        <v>5415.854986649998</v>
      </c>
      <c r="F79" s="90">
        <v>13835.046531940003</v>
      </c>
      <c r="G79" s="90">
        <v>2229.4020648000032</v>
      </c>
      <c r="H79" s="90">
        <v>55781.216123979983</v>
      </c>
      <c r="I79" s="90">
        <v>37790.701147589985</v>
      </c>
      <c r="J79" s="90">
        <v>5627.99850221003</v>
      </c>
      <c r="K79" s="90">
        <v>7169.3724091799977</v>
      </c>
      <c r="L79" s="90">
        <v>4516.6464463500042</v>
      </c>
      <c r="M79" s="90">
        <v>2990.944502540005</v>
      </c>
      <c r="N79" s="90">
        <v>6832.2005964899863</v>
      </c>
      <c r="O79" s="106">
        <v>28583.055682629991</v>
      </c>
      <c r="P79" s="90">
        <v>2589.0925913599999</v>
      </c>
      <c r="Q79" s="90">
        <v>3190.5544710600002</v>
      </c>
      <c r="R79" s="90">
        <v>4351.7798528700005</v>
      </c>
      <c r="S79" s="90">
        <v>4479.3707799100002</v>
      </c>
      <c r="T79" s="90">
        <v>34867.618942499998</v>
      </c>
      <c r="U79" s="90">
        <v>12116.284676269997</v>
      </c>
      <c r="V79" s="90">
        <v>3226.5290623700021</v>
      </c>
      <c r="W79" s="90">
        <v>4623.9728520000062</v>
      </c>
      <c r="X79" s="90">
        <v>3755.6727707100008</v>
      </c>
      <c r="Y79" s="90">
        <v>4158.7068646999924</v>
      </c>
      <c r="Z79" s="90">
        <v>31687.413316029983</v>
      </c>
      <c r="AA79" s="106">
        <v>57567.211134280013</v>
      </c>
      <c r="AB79" s="105">
        <v>23164.085089159977</v>
      </c>
      <c r="AC79" s="90">
        <v>9087.9302953800052</v>
      </c>
      <c r="AD79" s="90">
        <v>11210.292109360005</v>
      </c>
      <c r="AE79" s="90">
        <v>6772.4989857900164</v>
      </c>
      <c r="AF79" s="90">
        <v>21509.197648909969</v>
      </c>
      <c r="AG79" s="90">
        <v>5636.0928936799992</v>
      </c>
      <c r="AH79" s="90">
        <v>11627.451792489997</v>
      </c>
      <c r="AI79" s="90">
        <v>5147.5342946899955</v>
      </c>
      <c r="AJ79" s="90">
        <v>13499.143123540005</v>
      </c>
      <c r="AK79" s="90">
        <v>11652.056137370002</v>
      </c>
      <c r="AL79" s="90">
        <v>110091.74893467998</v>
      </c>
      <c r="AM79" s="106"/>
    </row>
    <row r="80" spans="1:40" x14ac:dyDescent="0.25">
      <c r="A80" s="33" t="s">
        <v>104</v>
      </c>
      <c r="B80" s="53" t="s">
        <v>105</v>
      </c>
      <c r="C80" s="91" t="s">
        <v>104</v>
      </c>
      <c r="D80" s="105">
        <v>2046.2131641300011</v>
      </c>
      <c r="E80" s="90">
        <v>4437.7661247599981</v>
      </c>
      <c r="F80" s="90">
        <v>11520.838921410003</v>
      </c>
      <c r="G80" s="90">
        <v>1508.8016291200033</v>
      </c>
      <c r="H80" s="90">
        <v>44888.383435119984</v>
      </c>
      <c r="I80" s="90">
        <v>32893.829666889986</v>
      </c>
      <c r="J80" s="90">
        <v>3605.6274979400296</v>
      </c>
      <c r="K80" s="90">
        <v>2813.8957816999987</v>
      </c>
      <c r="L80" s="90">
        <v>2633.0617915900043</v>
      </c>
      <c r="M80" s="90">
        <v>1399.7244725600051</v>
      </c>
      <c r="N80" s="90">
        <v>5017.6744901799866</v>
      </c>
      <c r="O80" s="106">
        <v>8222.5654640799876</v>
      </c>
      <c r="P80" s="90">
        <v>2129.13208407</v>
      </c>
      <c r="Q80" s="90">
        <v>1988.9264385500001</v>
      </c>
      <c r="R80" s="90">
        <v>3207.8385724700001</v>
      </c>
      <c r="S80" s="90">
        <v>4233.2639585300003</v>
      </c>
      <c r="T80" s="90">
        <v>25228.597237639999</v>
      </c>
      <c r="U80" s="90">
        <v>11155.297694069997</v>
      </c>
      <c r="V80" s="90">
        <v>2542.247312620002</v>
      </c>
      <c r="W80" s="90">
        <v>2699.9429759800059</v>
      </c>
      <c r="X80" s="90">
        <v>2525.7352258100009</v>
      </c>
      <c r="Y80" s="90">
        <v>3687.5666590599922</v>
      </c>
      <c r="Z80" s="90">
        <v>28873.819506249984</v>
      </c>
      <c r="AA80" s="106">
        <v>18403.74910595001</v>
      </c>
      <c r="AB80" s="105">
        <v>22438.256642459975</v>
      </c>
      <c r="AC80" s="90">
        <v>3241.0773543400051</v>
      </c>
      <c r="AD80" s="90">
        <v>4439.5941494200042</v>
      </c>
      <c r="AE80" s="90">
        <v>2883.7182114100165</v>
      </c>
      <c r="AF80" s="90">
        <v>16968.76979149997</v>
      </c>
      <c r="AG80" s="90">
        <v>3251.9726704099999</v>
      </c>
      <c r="AH80" s="90">
        <v>6301.4992460499971</v>
      </c>
      <c r="AI80" s="90">
        <v>1877.5744097799952</v>
      </c>
      <c r="AJ80" s="90">
        <v>1922.0280233800031</v>
      </c>
      <c r="AK80" s="90">
        <v>2281.9591472400025</v>
      </c>
      <c r="AL80" s="90">
        <v>3751.9055530800033</v>
      </c>
      <c r="AM80" s="106"/>
    </row>
    <row r="81" spans="1:39" x14ac:dyDescent="0.25">
      <c r="A81" s="33" t="s">
        <v>106</v>
      </c>
      <c r="B81" s="53" t="s">
        <v>107</v>
      </c>
      <c r="C81" s="91" t="s">
        <v>106</v>
      </c>
      <c r="D81" s="105">
        <v>366.79999999999995</v>
      </c>
      <c r="E81" s="90">
        <v>872</v>
      </c>
      <c r="F81" s="90">
        <v>2273.3000000000002</v>
      </c>
      <c r="G81" s="90">
        <v>667.51190425999994</v>
      </c>
      <c r="H81" s="90">
        <v>10851.802399999999</v>
      </c>
      <c r="I81" s="90">
        <v>4835.7340000000004</v>
      </c>
      <c r="J81" s="90">
        <v>1912.7516780000001</v>
      </c>
      <c r="K81" s="90">
        <v>4311.7532659999997</v>
      </c>
      <c r="L81" s="90">
        <v>1841.3339964500001</v>
      </c>
      <c r="M81" s="90">
        <v>1548.5864563999999</v>
      </c>
      <c r="N81" s="90">
        <v>1770.6268029999999</v>
      </c>
      <c r="O81" s="106">
        <v>19796.823285950002</v>
      </c>
      <c r="P81" s="90">
        <v>374.40000000000003</v>
      </c>
      <c r="Q81" s="90">
        <v>1106.16706049</v>
      </c>
      <c r="R81" s="90">
        <v>1040.12587128</v>
      </c>
      <c r="S81" s="90">
        <v>180.9</v>
      </c>
      <c r="T81" s="90">
        <v>9563.4</v>
      </c>
      <c r="U81" s="90">
        <v>897.10080000000016</v>
      </c>
      <c r="V81" s="90">
        <v>639.09999999999991</v>
      </c>
      <c r="W81" s="90">
        <v>1874.636</v>
      </c>
      <c r="X81" s="90">
        <v>1176.01701553</v>
      </c>
      <c r="Y81" s="90">
        <v>359.28296662000002</v>
      </c>
      <c r="Z81" s="90">
        <v>2268.0933888499999</v>
      </c>
      <c r="AA81" s="106">
        <v>39060.61169179</v>
      </c>
      <c r="AB81" s="105">
        <v>656.37061619999997</v>
      </c>
      <c r="AC81" s="90">
        <v>5786.8995172300001</v>
      </c>
      <c r="AD81" s="90">
        <v>1525.7205785599999</v>
      </c>
      <c r="AE81" s="90">
        <v>3937.5309187499997</v>
      </c>
      <c r="AF81" s="90">
        <v>2597.3010111600001</v>
      </c>
      <c r="AG81" s="90">
        <v>2327.71313022</v>
      </c>
      <c r="AH81" s="90">
        <v>5283.5223288500001</v>
      </c>
      <c r="AI81" s="90">
        <v>3216.2730100600002</v>
      </c>
      <c r="AJ81" s="90">
        <v>11320.484464020001</v>
      </c>
      <c r="AK81" s="90">
        <v>9324.4231559199998</v>
      </c>
      <c r="AL81" s="90">
        <v>105143.16850042999</v>
      </c>
      <c r="AM81" s="106"/>
    </row>
    <row r="82" spans="1:39" x14ac:dyDescent="0.25">
      <c r="A82" s="32" t="s">
        <v>232</v>
      </c>
      <c r="B82" s="54" t="s">
        <v>233</v>
      </c>
      <c r="C82" s="94" t="s">
        <v>232</v>
      </c>
      <c r="D82" s="105">
        <v>236.39999999999998</v>
      </c>
      <c r="E82" s="90">
        <v>711.8</v>
      </c>
      <c r="F82" s="90">
        <v>693.6</v>
      </c>
      <c r="G82" s="90">
        <v>329.1</v>
      </c>
      <c r="H82" s="90">
        <v>790.5</v>
      </c>
      <c r="I82" s="90">
        <v>476.4</v>
      </c>
      <c r="J82" s="90">
        <v>228.80000000000007</v>
      </c>
      <c r="K82" s="90">
        <v>1505.1000000000001</v>
      </c>
      <c r="L82" s="90">
        <v>691.5</v>
      </c>
      <c r="M82" s="90">
        <v>329</v>
      </c>
      <c r="N82" s="90">
        <v>824.8</v>
      </c>
      <c r="O82" s="106">
        <v>656.4</v>
      </c>
      <c r="P82" s="90">
        <v>224.70000000000005</v>
      </c>
      <c r="Q82" s="90">
        <v>853.90000000000009</v>
      </c>
      <c r="R82" s="90">
        <v>691.6</v>
      </c>
      <c r="S82" s="90">
        <v>19.600000000000001</v>
      </c>
      <c r="T82" s="90">
        <v>1257.9000000000001</v>
      </c>
      <c r="U82" s="90">
        <v>475.30000000000007</v>
      </c>
      <c r="V82" s="90">
        <v>229.09999999999991</v>
      </c>
      <c r="W82" s="90">
        <v>920.40000000000009</v>
      </c>
      <c r="X82" s="90">
        <v>691.5</v>
      </c>
      <c r="Y82" s="90">
        <v>19.600000000000001</v>
      </c>
      <c r="Z82" s="90">
        <v>1794.1</v>
      </c>
      <c r="AA82" s="106">
        <v>475.30000000000007</v>
      </c>
      <c r="AB82" s="105">
        <v>233.39999999999998</v>
      </c>
      <c r="AC82" s="90">
        <v>623</v>
      </c>
      <c r="AD82" s="90">
        <v>692</v>
      </c>
      <c r="AE82" s="90">
        <v>1261.0999999999999</v>
      </c>
      <c r="AF82" s="90">
        <v>1307.4000000000001</v>
      </c>
      <c r="AG82" s="90">
        <v>500.20000000000005</v>
      </c>
      <c r="AH82" s="90">
        <v>244.09999999999997</v>
      </c>
      <c r="AI82" s="90">
        <v>1329.0000000000002</v>
      </c>
      <c r="AJ82" s="90">
        <v>5315.1</v>
      </c>
      <c r="AK82" s="90">
        <v>866.8</v>
      </c>
      <c r="AL82" s="90">
        <v>1543.4</v>
      </c>
      <c r="AM82" s="106"/>
    </row>
    <row r="83" spans="1:39" x14ac:dyDescent="0.25">
      <c r="A83" s="31" t="s">
        <v>234</v>
      </c>
      <c r="B83" s="54" t="s">
        <v>235</v>
      </c>
      <c r="C83" s="92" t="s">
        <v>234</v>
      </c>
      <c r="D83" s="105">
        <v>130.4</v>
      </c>
      <c r="E83" s="90">
        <v>160.19999999999999</v>
      </c>
      <c r="F83" s="90">
        <v>1579.7</v>
      </c>
      <c r="G83" s="90">
        <v>336.2</v>
      </c>
      <c r="H83" s="90">
        <v>10061.299999999999</v>
      </c>
      <c r="I83" s="90">
        <v>4299.8</v>
      </c>
      <c r="J83" s="90">
        <v>1670.1</v>
      </c>
      <c r="K83" s="90">
        <v>2786</v>
      </c>
      <c r="L83" s="90">
        <v>1100</v>
      </c>
      <c r="M83" s="90">
        <v>1200</v>
      </c>
      <c r="N83" s="90">
        <v>945.8</v>
      </c>
      <c r="O83" s="106">
        <v>19066.400000000001</v>
      </c>
      <c r="P83" s="90">
        <v>149.69999999999999</v>
      </c>
      <c r="Q83" s="90">
        <v>252.1</v>
      </c>
      <c r="R83" s="90">
        <v>348.5</v>
      </c>
      <c r="S83" s="90">
        <v>151.30000000000001</v>
      </c>
      <c r="T83" s="90">
        <v>8305.5</v>
      </c>
      <c r="U83" s="90">
        <v>421.8</v>
      </c>
      <c r="V83" s="90">
        <v>170</v>
      </c>
      <c r="W83" s="90">
        <v>789.8</v>
      </c>
      <c r="X83" s="90">
        <v>160.5</v>
      </c>
      <c r="Y83" s="90">
        <v>280</v>
      </c>
      <c r="Z83" s="90">
        <v>436.2</v>
      </c>
      <c r="AA83" s="106">
        <v>37722.300000000003</v>
      </c>
      <c r="AB83" s="105">
        <v>399.7</v>
      </c>
      <c r="AC83" s="90">
        <v>4979.6000000000004</v>
      </c>
      <c r="AD83" s="90">
        <v>759</v>
      </c>
      <c r="AE83" s="90">
        <v>2653.5</v>
      </c>
      <c r="AF83" s="90">
        <v>1267.5</v>
      </c>
      <c r="AG83" s="90">
        <v>1499.1</v>
      </c>
      <c r="AH83" s="90">
        <v>5008.1000000000004</v>
      </c>
      <c r="AI83" s="90">
        <v>600</v>
      </c>
      <c r="AJ83" s="90">
        <v>6000</v>
      </c>
      <c r="AK83" s="90">
        <v>8440.7999999999993</v>
      </c>
      <c r="AL83" s="90">
        <v>103555.9</v>
      </c>
      <c r="AM83" s="106"/>
    </row>
    <row r="84" spans="1:39" x14ac:dyDescent="0.25">
      <c r="A84" s="33" t="s">
        <v>236</v>
      </c>
      <c r="B84" s="54" t="s">
        <v>237</v>
      </c>
      <c r="C84" s="91" t="s">
        <v>236</v>
      </c>
      <c r="D84" s="105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106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106"/>
      <c r="AB84" s="105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106"/>
    </row>
    <row r="85" spans="1:39" x14ac:dyDescent="0.25">
      <c r="A85" s="30" t="s">
        <v>184</v>
      </c>
      <c r="B85" s="53" t="s">
        <v>185</v>
      </c>
      <c r="C85" s="30" t="s">
        <v>184</v>
      </c>
      <c r="D85" s="105">
        <v>89.937262410000002</v>
      </c>
      <c r="E85" s="90">
        <v>106.08886189</v>
      </c>
      <c r="F85" s="90">
        <v>40.907610529999992</v>
      </c>
      <c r="G85" s="90">
        <v>53.088531419999981</v>
      </c>
      <c r="H85" s="90">
        <v>41.030288859999992</v>
      </c>
      <c r="I85" s="90">
        <v>61.137480700000005</v>
      </c>
      <c r="J85" s="90">
        <v>109.61932627000002</v>
      </c>
      <c r="K85" s="90">
        <v>43.723361480000023</v>
      </c>
      <c r="L85" s="90">
        <v>42.250658310000006</v>
      </c>
      <c r="M85" s="90">
        <v>42.633573580000046</v>
      </c>
      <c r="N85" s="90">
        <v>43.899303310000057</v>
      </c>
      <c r="O85" s="106">
        <v>563.6669326</v>
      </c>
      <c r="P85" s="90">
        <v>85.56050728999999</v>
      </c>
      <c r="Q85" s="90">
        <v>95.460972020000014</v>
      </c>
      <c r="R85" s="90">
        <v>103.81540911999997</v>
      </c>
      <c r="S85" s="90">
        <v>65.206821379999994</v>
      </c>
      <c r="T85" s="90">
        <v>75.621704859999952</v>
      </c>
      <c r="U85" s="90">
        <v>63.886182200000029</v>
      </c>
      <c r="V85" s="90">
        <v>45.181749749999966</v>
      </c>
      <c r="W85" s="90">
        <v>49.39387602000005</v>
      </c>
      <c r="X85" s="90">
        <v>53.920529370000111</v>
      </c>
      <c r="Y85" s="90">
        <v>111.85723902000007</v>
      </c>
      <c r="Z85" s="90">
        <v>545.5004209299999</v>
      </c>
      <c r="AA85" s="106">
        <v>102.85033654000058</v>
      </c>
      <c r="AB85" s="105">
        <v>69.4578305</v>
      </c>
      <c r="AC85" s="90">
        <v>59.953423810000004</v>
      </c>
      <c r="AD85" s="90">
        <v>5244.9773813800002</v>
      </c>
      <c r="AE85" s="90">
        <v>-48.750144370000058</v>
      </c>
      <c r="AF85" s="90">
        <v>1943.1268462500002</v>
      </c>
      <c r="AG85" s="90">
        <v>56.407093049999872</v>
      </c>
      <c r="AH85" s="90">
        <v>42.430217589999863</v>
      </c>
      <c r="AI85" s="90">
        <v>53.686874849999995</v>
      </c>
      <c r="AJ85" s="90">
        <v>256.63063614000026</v>
      </c>
      <c r="AK85" s="90">
        <v>45.67383420999969</v>
      </c>
      <c r="AL85" s="90">
        <v>1196.6748811700006</v>
      </c>
      <c r="AM85" s="106"/>
    </row>
    <row r="86" spans="1:39" x14ac:dyDescent="0.25">
      <c r="A86" s="30" t="s">
        <v>108</v>
      </c>
      <c r="B86" s="52" t="s">
        <v>109</v>
      </c>
      <c r="C86" s="30" t="s">
        <v>108</v>
      </c>
      <c r="D86" s="109">
        <v>13848.573432019997</v>
      </c>
      <c r="E86" s="87">
        <v>12239.661779360007</v>
      </c>
      <c r="F86" s="87">
        <v>2978.1305773199992</v>
      </c>
      <c r="G86" s="87">
        <v>5240.887527679999</v>
      </c>
      <c r="H86" s="87">
        <v>15440.644895760001</v>
      </c>
      <c r="I86" s="87">
        <v>13144.277820959998</v>
      </c>
      <c r="J86" s="87">
        <v>18197.803846700001</v>
      </c>
      <c r="K86" s="87">
        <v>7590.1891119400043</v>
      </c>
      <c r="L86" s="87">
        <v>14908.581967239992</v>
      </c>
      <c r="M86" s="87">
        <v>12560.557469320023</v>
      </c>
      <c r="N86" s="87">
        <v>25066.794168219996</v>
      </c>
      <c r="O86" s="110">
        <v>48499.727715349916</v>
      </c>
      <c r="P86" s="87">
        <v>9918.1468481099946</v>
      </c>
      <c r="Q86" s="87">
        <v>12185.079971380001</v>
      </c>
      <c r="R86" s="87">
        <v>23291.174744209995</v>
      </c>
      <c r="S86" s="87">
        <v>10817.857655800002</v>
      </c>
      <c r="T86" s="87">
        <v>23413.147585300001</v>
      </c>
      <c r="U86" s="87">
        <v>16784.011929060023</v>
      </c>
      <c r="V86" s="87">
        <v>18675.574275869982</v>
      </c>
      <c r="W86" s="87">
        <v>50111.692528730026</v>
      </c>
      <c r="X86" s="87">
        <v>40281.116066320115</v>
      </c>
      <c r="Y86" s="87">
        <v>23171.313730760052</v>
      </c>
      <c r="Z86" s="87">
        <v>44320.044399479884</v>
      </c>
      <c r="AA86" s="110">
        <v>92774.943461130024</v>
      </c>
      <c r="AB86" s="109">
        <v>15606.356760300001</v>
      </c>
      <c r="AC86" s="87">
        <v>15274.734870109996</v>
      </c>
      <c r="AD86" s="87">
        <v>30194.692143059998</v>
      </c>
      <c r="AE86" s="87">
        <v>39614.651739059984</v>
      </c>
      <c r="AF86" s="87">
        <v>15205.266384760036</v>
      </c>
      <c r="AG86" s="87">
        <v>43534.408555820009</v>
      </c>
      <c r="AH86" s="87">
        <v>19999.084482409929</v>
      </c>
      <c r="AI86" s="87">
        <v>21764.558129629979</v>
      </c>
      <c r="AJ86" s="87">
        <v>25069.401473790025</v>
      </c>
      <c r="AK86" s="87">
        <v>25654.601059620116</v>
      </c>
      <c r="AL86" s="90">
        <v>23497.837567729828</v>
      </c>
      <c r="AM86" s="106"/>
    </row>
    <row r="87" spans="1:39" x14ac:dyDescent="0.25">
      <c r="A87" s="30" t="s">
        <v>186</v>
      </c>
      <c r="B87" s="48" t="s">
        <v>110</v>
      </c>
      <c r="C87" s="30" t="s">
        <v>186</v>
      </c>
      <c r="D87" s="105">
        <v>14337.947710279997</v>
      </c>
      <c r="E87" s="90">
        <v>12400.335038110006</v>
      </c>
      <c r="F87" s="90">
        <v>3259.4463134499993</v>
      </c>
      <c r="G87" s="90">
        <v>5938.6662219499985</v>
      </c>
      <c r="H87" s="90">
        <v>16447.20804098</v>
      </c>
      <c r="I87" s="90">
        <v>13702.278937709998</v>
      </c>
      <c r="J87" s="90">
        <v>18709.118937980002</v>
      </c>
      <c r="K87" s="90">
        <v>7754.0009359700043</v>
      </c>
      <c r="L87" s="90">
        <v>15517.397386649993</v>
      </c>
      <c r="M87" s="90">
        <v>12749.600951590024</v>
      </c>
      <c r="N87" s="90">
        <v>25480.636951759996</v>
      </c>
      <c r="O87" s="106">
        <v>49639.963523679915</v>
      </c>
      <c r="P87" s="90">
        <v>10060.252677299995</v>
      </c>
      <c r="Q87" s="90">
        <v>12497.996501200001</v>
      </c>
      <c r="R87" s="90">
        <v>25224.488325589995</v>
      </c>
      <c r="S87" s="90">
        <v>10960.032706120002</v>
      </c>
      <c r="T87" s="90">
        <v>23834.924997190003</v>
      </c>
      <c r="U87" s="90">
        <v>17535.238006710024</v>
      </c>
      <c r="V87" s="90">
        <v>20148.053861359982</v>
      </c>
      <c r="W87" s="90">
        <v>50848.209263390025</v>
      </c>
      <c r="X87" s="90">
        <v>40417.486502080115</v>
      </c>
      <c r="Y87" s="90">
        <v>23407.077961750052</v>
      </c>
      <c r="Z87" s="90">
        <v>45310.438467879882</v>
      </c>
      <c r="AA87" s="106">
        <v>93333.92608022003</v>
      </c>
      <c r="AB87" s="105">
        <v>15759.677893020002</v>
      </c>
      <c r="AC87" s="90">
        <v>15712.475742339997</v>
      </c>
      <c r="AD87" s="90">
        <v>30452.972924599999</v>
      </c>
      <c r="AE87" s="90">
        <v>40014.734632819986</v>
      </c>
      <c r="AF87" s="90">
        <v>15737.632160210036</v>
      </c>
      <c r="AG87" s="90">
        <v>43993.205384040011</v>
      </c>
      <c r="AH87" s="90">
        <v>22548.118437669928</v>
      </c>
      <c r="AI87" s="90">
        <v>22135.414787099977</v>
      </c>
      <c r="AJ87" s="90">
        <v>25456.692224370025</v>
      </c>
      <c r="AK87" s="90">
        <v>26442.798505590115</v>
      </c>
      <c r="AL87" s="90">
        <v>23891.911100709829</v>
      </c>
      <c r="AM87" s="106"/>
    </row>
    <row r="88" spans="1:39" x14ac:dyDescent="0.25">
      <c r="A88" s="30" t="s">
        <v>187</v>
      </c>
      <c r="B88" s="48" t="s">
        <v>111</v>
      </c>
      <c r="C88" s="30" t="s">
        <v>187</v>
      </c>
      <c r="D88" s="105">
        <v>-489.37427825999998</v>
      </c>
      <c r="E88" s="90">
        <v>-160.67325874999997</v>
      </c>
      <c r="F88" s="90">
        <v>-281.31573613</v>
      </c>
      <c r="G88" s="90">
        <v>-697.77869426999985</v>
      </c>
      <c r="H88" s="90">
        <v>-1006.56314522</v>
      </c>
      <c r="I88" s="90">
        <v>-558.00111674999994</v>
      </c>
      <c r="J88" s="90">
        <v>-511.31509127999988</v>
      </c>
      <c r="K88" s="90">
        <v>-163.81182403000014</v>
      </c>
      <c r="L88" s="90">
        <v>-608.81541940999989</v>
      </c>
      <c r="M88" s="90">
        <v>-189.04348227000031</v>
      </c>
      <c r="N88" s="90">
        <v>-413.84278354000026</v>
      </c>
      <c r="O88" s="106">
        <v>-1140.2358083299998</v>
      </c>
      <c r="P88" s="90">
        <v>-142.10582919000001</v>
      </c>
      <c r="Q88" s="90">
        <v>-312.91652981999999</v>
      </c>
      <c r="R88" s="90">
        <v>-1933.3135813799997</v>
      </c>
      <c r="S88" s="90">
        <v>-142.17505032</v>
      </c>
      <c r="T88" s="90">
        <v>-421.77741189000028</v>
      </c>
      <c r="U88" s="90">
        <v>-751.22607764999998</v>
      </c>
      <c r="V88" s="90">
        <v>-1472.4795854900001</v>
      </c>
      <c r="W88" s="90">
        <v>-736.51673466000011</v>
      </c>
      <c r="X88" s="90">
        <v>-136.37043575999999</v>
      </c>
      <c r="Y88" s="90">
        <v>-235.76423098999993</v>
      </c>
      <c r="Z88" s="90">
        <v>-990.39406840000026</v>
      </c>
      <c r="AA88" s="106">
        <v>-558.98261908999996</v>
      </c>
      <c r="AB88" s="105">
        <v>-153.32113272000001</v>
      </c>
      <c r="AC88" s="90">
        <v>-437.74087223000004</v>
      </c>
      <c r="AD88" s="90">
        <v>-258.28078154000002</v>
      </c>
      <c r="AE88" s="90">
        <v>-400.08289376000005</v>
      </c>
      <c r="AF88" s="90">
        <v>-532.36577544999989</v>
      </c>
      <c r="AG88" s="90">
        <v>-458.79682822000001</v>
      </c>
      <c r="AH88" s="90">
        <v>-2549.0339552599994</v>
      </c>
      <c r="AI88" s="90">
        <v>-370.85665746999962</v>
      </c>
      <c r="AJ88" s="90">
        <v>-387.29075057999989</v>
      </c>
      <c r="AK88" s="90">
        <v>-788.19744597000056</v>
      </c>
      <c r="AL88" s="90">
        <v>-394.07353298000004</v>
      </c>
      <c r="AM88" s="106"/>
    </row>
    <row r="89" spans="1:39" ht="15.75" thickBot="1" x14ac:dyDescent="0.3">
      <c r="A89" s="61"/>
      <c r="B89" s="55"/>
      <c r="C89" s="61"/>
      <c r="D89" s="105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106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106"/>
      <c r="AB89" s="105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106"/>
    </row>
    <row r="90" spans="1:39" s="67" customFormat="1" x14ac:dyDescent="0.25">
      <c r="A90" s="64" t="s">
        <v>112</v>
      </c>
      <c r="B90" s="65" t="s">
        <v>113</v>
      </c>
      <c r="C90" s="95" t="s">
        <v>112</v>
      </c>
      <c r="D90" s="113">
        <v>12144.954136670029</v>
      </c>
      <c r="E90" s="85">
        <v>-12763.033956259824</v>
      </c>
      <c r="F90" s="85">
        <v>-46321.490084335543</v>
      </c>
      <c r="G90" s="85">
        <v>-67056.154118171427</v>
      </c>
      <c r="H90" s="85">
        <v>-122440.52207209344</v>
      </c>
      <c r="I90" s="85">
        <v>-68319.925768920351</v>
      </c>
      <c r="J90" s="85">
        <v>-18991.346567022003</v>
      </c>
      <c r="K90" s="85">
        <v>-20869.184535786233</v>
      </c>
      <c r="L90" s="85">
        <v>-19553.239418890604</v>
      </c>
      <c r="M90" s="85">
        <v>16590.806354850065</v>
      </c>
      <c r="N90" s="85">
        <v>-27210.409381860794</v>
      </c>
      <c r="O90" s="114">
        <v>-84216.564679375297</v>
      </c>
      <c r="P90" s="85">
        <v>13347.520116030064</v>
      </c>
      <c r="Q90" s="85">
        <v>-5848.0348570400238</v>
      </c>
      <c r="R90" s="85">
        <v>-31001.242637939984</v>
      </c>
      <c r="S90" s="85">
        <v>-16723.963921867195</v>
      </c>
      <c r="T90" s="85">
        <v>-59531.85000273271</v>
      </c>
      <c r="U90" s="85">
        <v>24210.977921699698</v>
      </c>
      <c r="V90" s="85">
        <v>35939.444938160057</v>
      </c>
      <c r="W90" s="85">
        <v>-31213.357946319884</v>
      </c>
      <c r="X90" s="85">
        <v>-22146.067317763867</v>
      </c>
      <c r="Y90" s="85">
        <v>-4860.6229867461079</v>
      </c>
      <c r="Z90" s="85">
        <v>-51764.660170759962</v>
      </c>
      <c r="AA90" s="114">
        <v>-136094.19668968016</v>
      </c>
      <c r="AB90" s="113">
        <v>-8066.2641097299347</v>
      </c>
      <c r="AC90" s="85">
        <v>-44802.34956307002</v>
      </c>
      <c r="AD90" s="85">
        <v>-19196.164641450188</v>
      </c>
      <c r="AE90" s="85">
        <v>-5644.1698299897835</v>
      </c>
      <c r="AF90" s="85">
        <v>6669.0344478501356</v>
      </c>
      <c r="AG90" s="85">
        <v>35372.934536189656</v>
      </c>
      <c r="AH90" s="85">
        <v>36830.300258999821</v>
      </c>
      <c r="AI90" s="85">
        <v>-692.97764322966395</v>
      </c>
      <c r="AJ90" s="85">
        <v>9366.6196275198163</v>
      </c>
      <c r="AK90" s="85">
        <v>15583.89814074029</v>
      </c>
      <c r="AL90" s="85">
        <v>-106331.16913959032</v>
      </c>
      <c r="AM90" s="114"/>
    </row>
    <row r="91" spans="1:39" s="23" customFormat="1" x14ac:dyDescent="0.25">
      <c r="A91" s="68" t="s">
        <v>188</v>
      </c>
      <c r="B91" s="62" t="s">
        <v>189</v>
      </c>
      <c r="C91" s="92" t="s">
        <v>188</v>
      </c>
      <c r="D91" s="109">
        <v>9934.7120447300294</v>
      </c>
      <c r="E91" s="87">
        <v>-13761.910223229825</v>
      </c>
      <c r="F91" s="87">
        <v>-47191.002352855539</v>
      </c>
      <c r="G91" s="87">
        <v>-68660.328337661427</v>
      </c>
      <c r="H91" s="87">
        <v>-123303.09109901344</v>
      </c>
      <c r="I91" s="87">
        <v>-69938.668406900353</v>
      </c>
      <c r="J91" s="87">
        <v>-20036.315601372004</v>
      </c>
      <c r="K91" s="87">
        <v>-22002.459968086234</v>
      </c>
      <c r="L91" s="87">
        <v>-20627.799283400604</v>
      </c>
      <c r="M91" s="87">
        <v>15468.617988260066</v>
      </c>
      <c r="N91" s="87">
        <v>-28332.886304040792</v>
      </c>
      <c r="O91" s="110">
        <v>-86283.464999735297</v>
      </c>
      <c r="P91" s="87">
        <v>8586.4906553000619</v>
      </c>
      <c r="Q91" s="87">
        <v>-6642.0011501800236</v>
      </c>
      <c r="R91" s="87">
        <v>-32520.801795589985</v>
      </c>
      <c r="S91" s="87">
        <v>-18059.963454887191</v>
      </c>
      <c r="T91" s="87">
        <v>-60540.413433082715</v>
      </c>
      <c r="U91" s="87">
        <v>22269.7391813297</v>
      </c>
      <c r="V91" s="87">
        <v>34703.981055050055</v>
      </c>
      <c r="W91" s="87">
        <v>-32624.019115209881</v>
      </c>
      <c r="X91" s="87">
        <v>-23895.320300763866</v>
      </c>
      <c r="Y91" s="87">
        <v>-7574.6910631261071</v>
      </c>
      <c r="Z91" s="87">
        <v>-54442.417287169956</v>
      </c>
      <c r="AA91" s="110">
        <v>-139801.94247437015</v>
      </c>
      <c r="AB91" s="109">
        <v>-9061.1849372799352</v>
      </c>
      <c r="AC91" s="87">
        <v>-46062.081942530021</v>
      </c>
      <c r="AD91" s="87">
        <v>-20682.150391370189</v>
      </c>
      <c r="AE91" s="87">
        <v>-6671.810216809783</v>
      </c>
      <c r="AF91" s="87">
        <v>5244.5449633401349</v>
      </c>
      <c r="AG91" s="87">
        <v>33214.304331709653</v>
      </c>
      <c r="AH91" s="87">
        <v>34251.929710189819</v>
      </c>
      <c r="AI91" s="87">
        <v>-2059.4618241896642</v>
      </c>
      <c r="AJ91" s="87">
        <v>5731.140406729819</v>
      </c>
      <c r="AK91" s="87">
        <v>13604.417972100286</v>
      </c>
      <c r="AL91" s="87">
        <v>-108120.85001262031</v>
      </c>
      <c r="AM91" s="110"/>
    </row>
    <row r="92" spans="1:39" s="23" customFormat="1" x14ac:dyDescent="0.25">
      <c r="A92" s="69" t="s">
        <v>114</v>
      </c>
      <c r="B92" s="63" t="s">
        <v>115</v>
      </c>
      <c r="C92" s="91" t="s">
        <v>114</v>
      </c>
      <c r="D92" s="109">
        <v>0.13347786999111122</v>
      </c>
      <c r="E92" s="87">
        <v>7.055999996191531E-2</v>
      </c>
      <c r="F92" s="87">
        <v>0.11629370001173811</v>
      </c>
      <c r="G92" s="87">
        <v>0</v>
      </c>
      <c r="H92" s="87">
        <v>0.51297865985543467</v>
      </c>
      <c r="I92" s="87">
        <v>0.410366100128158</v>
      </c>
      <c r="J92" s="87">
        <v>0.3541782600186707</v>
      </c>
      <c r="K92" s="87">
        <v>0.74682472000495181</v>
      </c>
      <c r="L92" s="87">
        <v>1.3221709799508972</v>
      </c>
      <c r="M92" s="87">
        <v>0.26569990000280086</v>
      </c>
      <c r="N92" s="87">
        <v>0.15494365991617087</v>
      </c>
      <c r="O92" s="110">
        <v>96.658803869911935</v>
      </c>
      <c r="P92" s="87">
        <v>0.10854649997781962</v>
      </c>
      <c r="Q92" s="87">
        <v>0.25477280996892659</v>
      </c>
      <c r="R92" s="87">
        <v>0.63947929002461024</v>
      </c>
      <c r="S92" s="87">
        <v>0.86758793004628387</v>
      </c>
      <c r="T92" s="87">
        <v>0.53571275988360867</v>
      </c>
      <c r="U92" s="87">
        <v>0.73358329008624423</v>
      </c>
      <c r="V92" s="87">
        <v>0.78135290004138369</v>
      </c>
      <c r="W92" s="87">
        <v>0.29941316003532847</v>
      </c>
      <c r="X92" s="87">
        <v>1.8042928099748679</v>
      </c>
      <c r="Y92" s="87">
        <v>0.46194376008861582</v>
      </c>
      <c r="Z92" s="87">
        <v>2.3484941999995499</v>
      </c>
      <c r="AA92" s="110">
        <v>382.03014809978777</v>
      </c>
      <c r="AB92" s="109">
        <v>6.5483618527650833E-11</v>
      </c>
      <c r="AC92" s="87">
        <v>0.32053932001144858</v>
      </c>
      <c r="AD92" s="87">
        <v>1.2977276099773007</v>
      </c>
      <c r="AE92" s="87">
        <v>1.4110670799454965</v>
      </c>
      <c r="AF92" s="87">
        <v>3.0381724101025611</v>
      </c>
      <c r="AG92" s="87">
        <v>4.6537990499127773</v>
      </c>
      <c r="AH92" s="87">
        <v>1.5538575100217713</v>
      </c>
      <c r="AI92" s="87">
        <v>1.6194118599814828</v>
      </c>
      <c r="AJ92" s="87">
        <v>0.94032766993768746</v>
      </c>
      <c r="AK92" s="87">
        <v>14.878799469905061</v>
      </c>
      <c r="AL92" s="87">
        <v>15.579611020002631</v>
      </c>
      <c r="AM92" s="110"/>
    </row>
    <row r="93" spans="1:39" s="34" customFormat="1" ht="15.75" thickBot="1" x14ac:dyDescent="0.3">
      <c r="A93" s="70" t="s">
        <v>25</v>
      </c>
      <c r="B93" s="71" t="s">
        <v>26</v>
      </c>
      <c r="C93" s="96" t="s">
        <v>25</v>
      </c>
      <c r="D93" s="111">
        <v>12144.820658800038</v>
      </c>
      <c r="E93" s="89">
        <v>-12763.104516259786</v>
      </c>
      <c r="F93" s="89">
        <v>-46321.606378035554</v>
      </c>
      <c r="G93" s="89">
        <v>-67056.154118171486</v>
      </c>
      <c r="H93" s="89">
        <v>-122441.0350507533</v>
      </c>
      <c r="I93" s="89">
        <v>-68320.33613502048</v>
      </c>
      <c r="J93" s="89">
        <v>-18991.700745282022</v>
      </c>
      <c r="K93" s="89">
        <v>-20869.931360506238</v>
      </c>
      <c r="L93" s="89">
        <v>-19554.561589870555</v>
      </c>
      <c r="M93" s="89">
        <v>16590.540654950062</v>
      </c>
      <c r="N93" s="89">
        <v>-27210.564325520711</v>
      </c>
      <c r="O93" s="112">
        <v>-84313.223483245209</v>
      </c>
      <c r="P93" s="89">
        <v>13347.411569530086</v>
      </c>
      <c r="Q93" s="89">
        <v>-5848.2896298499927</v>
      </c>
      <c r="R93" s="89">
        <v>-31001.882117230009</v>
      </c>
      <c r="S93" s="89">
        <v>-16724.831509797241</v>
      </c>
      <c r="T93" s="89">
        <v>-59532.385715492594</v>
      </c>
      <c r="U93" s="89">
        <v>24210.244338409611</v>
      </c>
      <c r="V93" s="89">
        <v>35938.663585260016</v>
      </c>
      <c r="W93" s="89">
        <v>-31213.657359479919</v>
      </c>
      <c r="X93" s="89">
        <v>-22147.871610573842</v>
      </c>
      <c r="Y93" s="89">
        <v>-4861.0849305061965</v>
      </c>
      <c r="Z93" s="89">
        <v>-51767.008664959962</v>
      </c>
      <c r="AA93" s="112">
        <v>-136476.22683777995</v>
      </c>
      <c r="AB93" s="111">
        <v>-8066.2641097300002</v>
      </c>
      <c r="AC93" s="89">
        <v>-44802.670102390031</v>
      </c>
      <c r="AD93" s="89">
        <v>-19197.462369060166</v>
      </c>
      <c r="AE93" s="89">
        <v>-5645.580897069729</v>
      </c>
      <c r="AF93" s="89">
        <v>6665.9962754400331</v>
      </c>
      <c r="AG93" s="89">
        <v>35368.280737139743</v>
      </c>
      <c r="AH93" s="89">
        <v>36828.7464014898</v>
      </c>
      <c r="AI93" s="89">
        <v>-694.59705508964544</v>
      </c>
      <c r="AJ93" s="89">
        <v>9365.6792998498786</v>
      </c>
      <c r="AK93" s="89">
        <v>15569.019341270385</v>
      </c>
      <c r="AL93" s="89">
        <v>-106346.74875061032</v>
      </c>
      <c r="AM93" s="112"/>
    </row>
    <row r="94" spans="1:39" x14ac:dyDescent="0.25">
      <c r="A94" s="24"/>
      <c r="B94" s="56"/>
      <c r="C94" s="24"/>
      <c r="D94" s="105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106"/>
      <c r="P94" s="23"/>
      <c r="Q94" s="23"/>
      <c r="R94" s="23"/>
      <c r="S94" s="23"/>
      <c r="T94" s="23"/>
      <c r="U94" s="23"/>
      <c r="V94" s="23"/>
      <c r="W94" s="23"/>
      <c r="X94" s="23"/>
      <c r="Y94" s="116"/>
      <c r="Z94" s="23"/>
      <c r="AA94" s="124"/>
      <c r="AB94" s="105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106"/>
    </row>
    <row r="95" spans="1:39" s="40" customFormat="1" x14ac:dyDescent="0.25">
      <c r="A95" s="75" t="s">
        <v>116</v>
      </c>
      <c r="B95" s="72" t="s">
        <v>117</v>
      </c>
      <c r="C95" s="97" t="s">
        <v>116</v>
      </c>
      <c r="D95" s="109">
        <v>26301.020658800036</v>
      </c>
      <c r="E95" s="87">
        <v>-7338.4571334797793</v>
      </c>
      <c r="F95" s="87">
        <v>-48667.951268205565</v>
      </c>
      <c r="G95" s="87">
        <v>-48039.554118171473</v>
      </c>
      <c r="H95" s="87">
        <v>153520.92476883673</v>
      </c>
      <c r="I95" s="87">
        <v>-47730.420833580421</v>
      </c>
      <c r="J95" s="87">
        <v>-10474.787223652025</v>
      </c>
      <c r="K95" s="87">
        <v>-17454.075094226289</v>
      </c>
      <c r="L95" s="87">
        <v>-26516.221439410496</v>
      </c>
      <c r="M95" s="87">
        <v>22092.799575219997</v>
      </c>
      <c r="N95" s="87">
        <v>-9610.3806320406911</v>
      </c>
      <c r="O95" s="110">
        <v>-71814.538276035077</v>
      </c>
      <c r="P95" s="87">
        <v>48917.410506780085</v>
      </c>
      <c r="Q95" s="87">
        <v>-18679.000352989995</v>
      </c>
      <c r="R95" s="87">
        <v>82024.832415829995</v>
      </c>
      <c r="S95" s="87">
        <v>-32144.732758747239</v>
      </c>
      <c r="T95" s="87">
        <v>-21132.671321292484</v>
      </c>
      <c r="U95" s="87">
        <v>30158.25596366949</v>
      </c>
      <c r="V95" s="87">
        <v>42389.200086020021</v>
      </c>
      <c r="W95" s="87">
        <v>-12934.140585969924</v>
      </c>
      <c r="X95" s="87">
        <v>94196.82335891627</v>
      </c>
      <c r="Y95" s="87">
        <v>-4881.3778700363146</v>
      </c>
      <c r="Z95" s="87">
        <v>-42274.629512359854</v>
      </c>
      <c r="AA95" s="110">
        <v>-103823.11096985004</v>
      </c>
      <c r="AB95" s="109">
        <v>35201.838173820004</v>
      </c>
      <c r="AC95" s="87">
        <v>-67805.413488010046</v>
      </c>
      <c r="AD95" s="87">
        <v>-17291.233609950174</v>
      </c>
      <c r="AE95" s="87">
        <v>7748.4747853103127</v>
      </c>
      <c r="AF95" s="87">
        <v>-28327.036736069975</v>
      </c>
      <c r="AG95" s="87">
        <v>95586.689867609748</v>
      </c>
      <c r="AH95" s="87">
        <v>31731.711956089857</v>
      </c>
      <c r="AI95" s="87">
        <v>84048.009008580368</v>
      </c>
      <c r="AJ95" s="87">
        <v>17621.860941559793</v>
      </c>
      <c r="AK95" s="87">
        <v>32060.425195790471</v>
      </c>
      <c r="AL95" s="87">
        <v>-102320.07515741047</v>
      </c>
      <c r="AM95" s="110"/>
    </row>
    <row r="96" spans="1:39" x14ac:dyDescent="0.25">
      <c r="A96" s="1" t="s">
        <v>118</v>
      </c>
      <c r="B96" s="57" t="s">
        <v>119</v>
      </c>
      <c r="C96" s="98" t="s">
        <v>118</v>
      </c>
      <c r="D96" s="105">
        <v>27996.460107720035</v>
      </c>
      <c r="E96" s="90">
        <v>-7661.1679398497799</v>
      </c>
      <c r="F96" s="90">
        <v>-48645.834598355563</v>
      </c>
      <c r="G96" s="90">
        <v>-47868.399430571473</v>
      </c>
      <c r="H96" s="90">
        <v>155691.00266751673</v>
      </c>
      <c r="I96" s="90">
        <v>-48405.298732260417</v>
      </c>
      <c r="J96" s="90">
        <v>-8860.0872236520227</v>
      </c>
      <c r="K96" s="90">
        <v>-17356.275094226294</v>
      </c>
      <c r="L96" s="90">
        <v>-26441.921439410493</v>
      </c>
      <c r="M96" s="90">
        <v>22531.599575219996</v>
      </c>
      <c r="N96" s="90">
        <v>-5891.6806320406904</v>
      </c>
      <c r="O96" s="106">
        <v>-22408.438276035071</v>
      </c>
      <c r="P96" s="90">
        <v>52285.710506780088</v>
      </c>
      <c r="Q96" s="90">
        <v>-18642.708823099994</v>
      </c>
      <c r="R96" s="90">
        <v>82094.42847536999</v>
      </c>
      <c r="S96" s="90">
        <v>-31748.620348177239</v>
      </c>
      <c r="T96" s="90">
        <v>-20260.971321292483</v>
      </c>
      <c r="U96" s="90">
        <v>30229.95596366949</v>
      </c>
      <c r="V96" s="90">
        <v>44105.200086020021</v>
      </c>
      <c r="W96" s="90">
        <v>-12801.540585969924</v>
      </c>
      <c r="X96" s="90">
        <v>96349.923358916276</v>
      </c>
      <c r="Y96" s="90">
        <v>-3843.7277365263144</v>
      </c>
      <c r="Z96" s="90">
        <v>-41393.179645869852</v>
      </c>
      <c r="AA96" s="106">
        <v>-102482.91096985003</v>
      </c>
      <c r="AB96" s="105">
        <v>14585.038192720007</v>
      </c>
      <c r="AC96" s="90">
        <v>-74863.513807700045</v>
      </c>
      <c r="AD96" s="90">
        <v>-13927.933309160173</v>
      </c>
      <c r="AE96" s="90">
        <v>8150.6747853103152</v>
      </c>
      <c r="AF96" s="90">
        <v>-27961.536736069975</v>
      </c>
      <c r="AG96" s="90">
        <v>59211.589867609728</v>
      </c>
      <c r="AH96" s="90">
        <v>-376.68804391013691</v>
      </c>
      <c r="AI96" s="90">
        <v>70269.009008580353</v>
      </c>
      <c r="AJ96" s="90">
        <v>6133.8609415598039</v>
      </c>
      <c r="AK96" s="90">
        <v>32292.725195790466</v>
      </c>
      <c r="AL96" s="90">
        <v>-11880.675157410471</v>
      </c>
      <c r="AM96" s="106"/>
    </row>
    <row r="97" spans="1:39" x14ac:dyDescent="0.25">
      <c r="A97" s="1" t="s">
        <v>120</v>
      </c>
      <c r="B97" s="57" t="s">
        <v>121</v>
      </c>
      <c r="C97" s="98" t="s">
        <v>120</v>
      </c>
      <c r="D97" s="105">
        <v>0</v>
      </c>
      <c r="E97" s="90">
        <v>0</v>
      </c>
      <c r="F97" s="90">
        <v>0</v>
      </c>
      <c r="G97" s="90">
        <v>0</v>
      </c>
      <c r="H97" s="90">
        <v>1493.7320115</v>
      </c>
      <c r="I97" s="90">
        <v>0</v>
      </c>
      <c r="J97" s="90">
        <v>0</v>
      </c>
      <c r="K97" s="90">
        <v>-16.724793779999999</v>
      </c>
      <c r="L97" s="90">
        <v>-0.71525693000000157</v>
      </c>
      <c r="M97" s="90">
        <v>0</v>
      </c>
      <c r="N97" s="90">
        <v>0</v>
      </c>
      <c r="O97" s="106">
        <v>0</v>
      </c>
      <c r="P97" s="90">
        <v>0</v>
      </c>
      <c r="Q97" s="90">
        <v>-1.0519649799999999</v>
      </c>
      <c r="R97" s="90">
        <v>0</v>
      </c>
      <c r="S97" s="90">
        <v>0</v>
      </c>
      <c r="T97" s="90">
        <v>0</v>
      </c>
      <c r="U97" s="90">
        <v>0</v>
      </c>
      <c r="V97" s="90">
        <v>-3.0513900000001303E-3</v>
      </c>
      <c r="W97" s="90">
        <v>-6.8945913099999983</v>
      </c>
      <c r="X97" s="90">
        <v>0</v>
      </c>
      <c r="Y97" s="90">
        <v>0</v>
      </c>
      <c r="Z97" s="90">
        <v>236.17186649999999</v>
      </c>
      <c r="AA97" s="106">
        <v>204.95682496000001</v>
      </c>
      <c r="AB97" s="105">
        <v>120.09285749999999</v>
      </c>
      <c r="AC97" s="90">
        <v>0</v>
      </c>
      <c r="AD97" s="90">
        <v>0</v>
      </c>
      <c r="AE97" s="90">
        <v>121.10379499999999</v>
      </c>
      <c r="AF97" s="90">
        <v>0</v>
      </c>
      <c r="AG97" s="90">
        <v>0</v>
      </c>
      <c r="AH97" s="90">
        <v>534.09151687999997</v>
      </c>
      <c r="AI97" s="90">
        <v>0</v>
      </c>
      <c r="AJ97" s="90">
        <v>0</v>
      </c>
      <c r="AK97" s="90">
        <v>137.08706549999999</v>
      </c>
      <c r="AL97" s="90">
        <v>0</v>
      </c>
      <c r="AM97" s="106"/>
    </row>
    <row r="98" spans="1:39" x14ac:dyDescent="0.25">
      <c r="A98" s="1" t="s">
        <v>122</v>
      </c>
      <c r="B98" s="57" t="s">
        <v>123</v>
      </c>
      <c r="C98" s="98" t="s">
        <v>122</v>
      </c>
      <c r="D98" s="105">
        <v>-1695.4394489200001</v>
      </c>
      <c r="E98" s="90">
        <v>344.15504947999995</v>
      </c>
      <c r="F98" s="90">
        <v>-22.11666984999988</v>
      </c>
      <c r="G98" s="90">
        <v>-171.15468759999999</v>
      </c>
      <c r="H98" s="90">
        <v>-3900.3262546100004</v>
      </c>
      <c r="I98" s="90">
        <v>-323.71494232000214</v>
      </c>
      <c r="J98" s="90">
        <v>-1614.8083580000011</v>
      </c>
      <c r="K98" s="90">
        <v>-732.39001994999853</v>
      </c>
      <c r="L98" s="90">
        <v>-63.61375107999902</v>
      </c>
      <c r="M98" s="90">
        <v>-148.16278058999933</v>
      </c>
      <c r="N98" s="90">
        <v>-3299.6723420799999</v>
      </c>
      <c r="O98" s="106">
        <v>-15246.744986950005</v>
      </c>
      <c r="P98" s="90">
        <v>-3368.3</v>
      </c>
      <c r="Q98" s="90">
        <v>-134.96162991000017</v>
      </c>
      <c r="R98" s="90">
        <v>-69.596059539999771</v>
      </c>
      <c r="S98" s="90">
        <v>-256.63155341999965</v>
      </c>
      <c r="T98" s="90">
        <v>-9096.8448806000015</v>
      </c>
      <c r="U98" s="90">
        <v>-71.778619399999968</v>
      </c>
      <c r="V98" s="90">
        <v>-1785.9969486099997</v>
      </c>
      <c r="W98" s="90">
        <v>-828.52364069000009</v>
      </c>
      <c r="X98" s="90">
        <v>-2153.0999999999995</v>
      </c>
      <c r="Y98" s="90">
        <v>-1232.0969897800003</v>
      </c>
      <c r="Z98" s="90">
        <v>-1317.6217329900003</v>
      </c>
      <c r="AA98" s="106">
        <v>-4362.3884061800127</v>
      </c>
      <c r="AB98" s="105">
        <v>22014.783861070002</v>
      </c>
      <c r="AC98" s="90">
        <v>7058.1003196900001</v>
      </c>
      <c r="AD98" s="90">
        <v>-374.91944128999944</v>
      </c>
      <c r="AE98" s="90">
        <v>-523.38479500000221</v>
      </c>
      <c r="AF98" s="90">
        <v>-371.05843000000004</v>
      </c>
      <c r="AG98" s="90">
        <v>36677.858579540007</v>
      </c>
      <c r="AH98" s="90">
        <v>31574.308483119996</v>
      </c>
      <c r="AI98" s="90">
        <v>13756.062800000009</v>
      </c>
      <c r="AJ98" s="90">
        <v>11482.11589999999</v>
      </c>
      <c r="AK98" s="90">
        <v>-715.89718658999482</v>
      </c>
      <c r="AL98" s="90">
        <v>-90439.4</v>
      </c>
      <c r="AM98" s="106"/>
    </row>
    <row r="99" spans="1:39" x14ac:dyDescent="0.25">
      <c r="A99" s="1" t="s">
        <v>124</v>
      </c>
      <c r="B99" s="57" t="s">
        <v>125</v>
      </c>
      <c r="C99" s="98" t="s">
        <v>124</v>
      </c>
      <c r="D99" s="105">
        <v>0</v>
      </c>
      <c r="E99" s="90">
        <v>-21.444243109999999</v>
      </c>
      <c r="F99" s="90">
        <v>0</v>
      </c>
      <c r="G99" s="90">
        <v>0</v>
      </c>
      <c r="H99" s="90">
        <v>236.51634442999989</v>
      </c>
      <c r="I99" s="90">
        <v>998.59284100000002</v>
      </c>
      <c r="J99" s="90">
        <v>0.108358</v>
      </c>
      <c r="K99" s="90">
        <v>651.31481372999997</v>
      </c>
      <c r="L99" s="90">
        <v>-9.970991989999952</v>
      </c>
      <c r="M99" s="90">
        <v>-290.63721941</v>
      </c>
      <c r="N99" s="90">
        <v>-419.02765791999997</v>
      </c>
      <c r="O99" s="106">
        <v>-34159.355013050008</v>
      </c>
      <c r="P99" s="90">
        <v>0</v>
      </c>
      <c r="Q99" s="90">
        <v>99.722065000000001</v>
      </c>
      <c r="R99" s="90">
        <v>0</v>
      </c>
      <c r="S99" s="90">
        <v>-139.48085715000002</v>
      </c>
      <c r="T99" s="90">
        <v>8225.1448806000008</v>
      </c>
      <c r="U99" s="90">
        <v>7.8619399999618533E-2</v>
      </c>
      <c r="V99" s="90">
        <v>70</v>
      </c>
      <c r="W99" s="90">
        <v>702.81823199999997</v>
      </c>
      <c r="X99" s="90">
        <v>0</v>
      </c>
      <c r="Y99" s="90">
        <v>194.44685627000001</v>
      </c>
      <c r="Z99" s="90">
        <v>200</v>
      </c>
      <c r="AA99" s="106">
        <v>2817.23158122</v>
      </c>
      <c r="AB99" s="105">
        <v>-1518.0767374700001</v>
      </c>
      <c r="AC99" s="90">
        <v>0</v>
      </c>
      <c r="AD99" s="90">
        <v>-2988.3808594999996</v>
      </c>
      <c r="AE99" s="90">
        <v>8.1000000000000003E-2</v>
      </c>
      <c r="AF99" s="90">
        <v>5.5584300000000004</v>
      </c>
      <c r="AG99" s="90">
        <v>-302.75857954000003</v>
      </c>
      <c r="AH99" s="90">
        <v>0</v>
      </c>
      <c r="AI99" s="90">
        <v>22.937200000000001</v>
      </c>
      <c r="AJ99" s="90">
        <v>5.8841000000000001</v>
      </c>
      <c r="AK99" s="90">
        <v>346.51012108999998</v>
      </c>
      <c r="AL99" s="90">
        <v>0</v>
      </c>
      <c r="AM99" s="106"/>
    </row>
    <row r="100" spans="1:39" x14ac:dyDescent="0.25">
      <c r="A100" s="73"/>
      <c r="B100" s="74"/>
      <c r="C100" s="98"/>
      <c r="D100" s="105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106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106"/>
      <c r="AB100" s="105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106"/>
    </row>
    <row r="101" spans="1:39" s="40" customFormat="1" x14ac:dyDescent="0.25">
      <c r="A101" s="75" t="s">
        <v>126</v>
      </c>
      <c r="B101" s="77" t="s">
        <v>127</v>
      </c>
      <c r="C101" s="97" t="s">
        <v>126</v>
      </c>
      <c r="D101" s="109">
        <v>14156.199999999999</v>
      </c>
      <c r="E101" s="87">
        <v>5424.6473827800064</v>
      </c>
      <c r="F101" s="87">
        <v>-2346.3448901700085</v>
      </c>
      <c r="G101" s="87">
        <v>19016.600000000006</v>
      </c>
      <c r="H101" s="87">
        <v>275961.95981959003</v>
      </c>
      <c r="I101" s="87">
        <v>20589.915301440051</v>
      </c>
      <c r="J101" s="87">
        <v>8516.9135216299965</v>
      </c>
      <c r="K101" s="87">
        <v>3415.8562662799495</v>
      </c>
      <c r="L101" s="87">
        <v>-6961.6598495399412</v>
      </c>
      <c r="M101" s="87">
        <v>5502.2589202699346</v>
      </c>
      <c r="N101" s="87">
        <v>17600.183693480019</v>
      </c>
      <c r="O101" s="110">
        <v>12498.685207210125</v>
      </c>
      <c r="P101" s="87">
        <v>35569.998937249999</v>
      </c>
      <c r="Q101" s="87">
        <v>-12830.710723140002</v>
      </c>
      <c r="R101" s="87">
        <v>113026.71453306</v>
      </c>
      <c r="S101" s="87">
        <v>-15419.901248949998</v>
      </c>
      <c r="T101" s="87">
        <v>38399.714394200106</v>
      </c>
      <c r="U101" s="87">
        <v>5948.0116252598773</v>
      </c>
      <c r="V101" s="87">
        <v>6450.5365007600039</v>
      </c>
      <c r="W101" s="87">
        <v>18279.516773509997</v>
      </c>
      <c r="X101" s="87">
        <v>116344.69496949011</v>
      </c>
      <c r="Y101" s="87">
        <v>-20.292939530117565</v>
      </c>
      <c r="Z101" s="87">
        <v>9492.379152600106</v>
      </c>
      <c r="AA101" s="110">
        <v>32653.115867929919</v>
      </c>
      <c r="AB101" s="109">
        <v>43268.102283550004</v>
      </c>
      <c r="AC101" s="87">
        <v>-23002.743385620015</v>
      </c>
      <c r="AD101" s="87">
        <v>1906.2287591099903</v>
      </c>
      <c r="AE101" s="87">
        <v>13394.055682380042</v>
      </c>
      <c r="AF101" s="87">
        <v>-34993.033011510008</v>
      </c>
      <c r="AG101" s="87">
        <v>60218.409130470005</v>
      </c>
      <c r="AH101" s="87">
        <v>-5097.0344453999414</v>
      </c>
      <c r="AI101" s="87">
        <v>84742.606063670013</v>
      </c>
      <c r="AJ101" s="87">
        <v>8256.1816417099144</v>
      </c>
      <c r="AK101" s="87">
        <v>16491.405854520086</v>
      </c>
      <c r="AL101" s="87">
        <v>4026.6735931998592</v>
      </c>
      <c r="AM101" s="110"/>
    </row>
    <row r="102" spans="1:39" x14ac:dyDescent="0.25">
      <c r="A102" s="73" t="s">
        <v>128</v>
      </c>
      <c r="B102" s="78" t="s">
        <v>190</v>
      </c>
      <c r="C102" s="98" t="s">
        <v>128</v>
      </c>
      <c r="D102" s="105">
        <v>18382.3</v>
      </c>
      <c r="E102" s="90">
        <v>5901.0655002000058</v>
      </c>
      <c r="F102" s="90">
        <v>7173.2590684799907</v>
      </c>
      <c r="G102" s="90">
        <v>14186.804927570003</v>
      </c>
      <c r="H102" s="90">
        <v>273235.99825748004</v>
      </c>
      <c r="I102" s="90">
        <v>17505.64015737001</v>
      </c>
      <c r="J102" s="90">
        <v>12185.17992389</v>
      </c>
      <c r="K102" s="90">
        <v>5961.8322482299955</v>
      </c>
      <c r="L102" s="90">
        <v>-2679.9168410699772</v>
      </c>
      <c r="M102" s="90">
        <v>4728.1846816099714</v>
      </c>
      <c r="N102" s="90">
        <v>18331.771596400024</v>
      </c>
      <c r="O102" s="106">
        <v>31498.208086890008</v>
      </c>
      <c r="P102" s="90">
        <v>37110.798937250001</v>
      </c>
      <c r="Q102" s="90">
        <v>-9457.2107231400023</v>
      </c>
      <c r="R102" s="90">
        <v>109310.43805483001</v>
      </c>
      <c r="S102" s="90">
        <v>-24430.392780980015</v>
      </c>
      <c r="T102" s="90">
        <v>29322.570697020004</v>
      </c>
      <c r="U102" s="90">
        <v>5477.9662652099905</v>
      </c>
      <c r="V102" s="90">
        <v>6057.3687807200013</v>
      </c>
      <c r="W102" s="90">
        <v>5714.4727460299746</v>
      </c>
      <c r="X102" s="90">
        <v>111273.76447056003</v>
      </c>
      <c r="Y102" s="90">
        <v>-3369.3278656399993</v>
      </c>
      <c r="Z102" s="90">
        <v>-3841.1781978999938</v>
      </c>
      <c r="AA102" s="106">
        <v>-544.61435597998047</v>
      </c>
      <c r="AB102" s="105">
        <v>-45497.376850690009</v>
      </c>
      <c r="AC102" s="90">
        <v>-28346.498442349992</v>
      </c>
      <c r="AD102" s="90">
        <v>5457.9872241700141</v>
      </c>
      <c r="AE102" s="90">
        <v>4202.9810427300108</v>
      </c>
      <c r="AF102" s="90">
        <v>-39282.661278900006</v>
      </c>
      <c r="AG102" s="90">
        <v>39202.608338610014</v>
      </c>
      <c r="AH102" s="90">
        <v>-7407.3434162500007</v>
      </c>
      <c r="AI102" s="90">
        <v>69871.272594130001</v>
      </c>
      <c r="AJ102" s="90">
        <v>11470.102387149964</v>
      </c>
      <c r="AK102" s="90">
        <v>3588.4623844900511</v>
      </c>
      <c r="AL102" s="90">
        <v>-4643.5391418700256</v>
      </c>
      <c r="AM102" s="106"/>
    </row>
    <row r="103" spans="1:39" x14ac:dyDescent="0.25">
      <c r="A103" s="73" t="s">
        <v>129</v>
      </c>
      <c r="B103" s="79" t="s">
        <v>130</v>
      </c>
      <c r="C103" s="98" t="s">
        <v>129</v>
      </c>
      <c r="D103" s="105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v>0</v>
      </c>
      <c r="K103" s="90">
        <v>0</v>
      </c>
      <c r="L103" s="90">
        <v>0</v>
      </c>
      <c r="M103" s="90">
        <v>0</v>
      </c>
      <c r="N103" s="90">
        <v>0</v>
      </c>
      <c r="O103" s="106">
        <v>0</v>
      </c>
      <c r="P103" s="90">
        <v>0</v>
      </c>
      <c r="Q103" s="90">
        <v>0</v>
      </c>
      <c r="R103" s="90">
        <v>0</v>
      </c>
      <c r="S103" s="90">
        <v>0</v>
      </c>
      <c r="T103" s="90">
        <v>0</v>
      </c>
      <c r="U103" s="90">
        <v>0</v>
      </c>
      <c r="V103" s="90">
        <v>0</v>
      </c>
      <c r="W103" s="90">
        <v>0</v>
      </c>
      <c r="X103" s="90">
        <v>0</v>
      </c>
      <c r="Y103" s="90">
        <v>0</v>
      </c>
      <c r="Z103" s="90">
        <v>0</v>
      </c>
      <c r="AA103" s="106">
        <v>0</v>
      </c>
      <c r="AB103" s="105">
        <v>0</v>
      </c>
      <c r="AC103" s="90">
        <v>0</v>
      </c>
      <c r="AD103" s="90">
        <v>0</v>
      </c>
      <c r="AE103" s="90">
        <v>0</v>
      </c>
      <c r="AF103" s="90">
        <v>0</v>
      </c>
      <c r="AG103" s="90">
        <v>0</v>
      </c>
      <c r="AH103" s="90">
        <v>0</v>
      </c>
      <c r="AI103" s="90">
        <v>0</v>
      </c>
      <c r="AJ103" s="90">
        <v>0</v>
      </c>
      <c r="AK103" s="90">
        <v>0</v>
      </c>
      <c r="AL103" s="90">
        <v>0</v>
      </c>
      <c r="AM103" s="106"/>
    </row>
    <row r="104" spans="1:39" x14ac:dyDescent="0.25">
      <c r="A104" s="73" t="s">
        <v>131</v>
      </c>
      <c r="B104" s="79" t="s">
        <v>132</v>
      </c>
      <c r="C104" s="98" t="s">
        <v>131</v>
      </c>
      <c r="D104" s="105">
        <v>18382.3</v>
      </c>
      <c r="E104" s="90">
        <v>5901.0655002000058</v>
      </c>
      <c r="F104" s="90">
        <v>7173.2590684799907</v>
      </c>
      <c r="G104" s="90">
        <v>14186.804927570003</v>
      </c>
      <c r="H104" s="90">
        <v>273235.99825748004</v>
      </c>
      <c r="I104" s="90">
        <v>17505.64015737001</v>
      </c>
      <c r="J104" s="90">
        <v>12185.17992389</v>
      </c>
      <c r="K104" s="90">
        <v>5961.8322482299955</v>
      </c>
      <c r="L104" s="90">
        <v>-2679.9168410699772</v>
      </c>
      <c r="M104" s="90">
        <v>4728.1846816099714</v>
      </c>
      <c r="N104" s="90">
        <v>18331.771596400024</v>
      </c>
      <c r="O104" s="106">
        <v>31498.208086890008</v>
      </c>
      <c r="P104" s="90">
        <v>37110.798937250001</v>
      </c>
      <c r="Q104" s="90">
        <v>-9457.2107231400023</v>
      </c>
      <c r="R104" s="90">
        <v>109310.43805483001</v>
      </c>
      <c r="S104" s="90">
        <v>-24430.392780980015</v>
      </c>
      <c r="T104" s="90">
        <v>29322.570697020004</v>
      </c>
      <c r="U104" s="90">
        <v>5477.9662652099905</v>
      </c>
      <c r="V104" s="90">
        <v>6057.3687807200013</v>
      </c>
      <c r="W104" s="90">
        <v>5714.4727460299746</v>
      </c>
      <c r="X104" s="90">
        <v>111273.76447056003</v>
      </c>
      <c r="Y104" s="90">
        <v>-3369.3278656399993</v>
      </c>
      <c r="Z104" s="90">
        <v>-3841.1781978999938</v>
      </c>
      <c r="AA104" s="106">
        <v>-544.61435597998047</v>
      </c>
      <c r="AB104" s="105">
        <v>-45497.376850690009</v>
      </c>
      <c r="AC104" s="90">
        <v>-28346.498442349992</v>
      </c>
      <c r="AD104" s="90">
        <v>5457.9872241700141</v>
      </c>
      <c r="AE104" s="90">
        <v>4202.9810427300108</v>
      </c>
      <c r="AF104" s="90">
        <v>-39282.661278900006</v>
      </c>
      <c r="AG104" s="90">
        <v>39202.608338610014</v>
      </c>
      <c r="AH104" s="90">
        <v>-7407.3434162500007</v>
      </c>
      <c r="AI104" s="90">
        <v>69871.272594130001</v>
      </c>
      <c r="AJ104" s="90">
        <v>11470.102387149964</v>
      </c>
      <c r="AK104" s="90">
        <v>3588.4623844900511</v>
      </c>
      <c r="AL104" s="90">
        <v>-4643.5391418700256</v>
      </c>
      <c r="AM104" s="106"/>
    </row>
    <row r="105" spans="1:39" x14ac:dyDescent="0.25">
      <c r="A105" s="73" t="s">
        <v>133</v>
      </c>
      <c r="B105" s="80" t="s">
        <v>134</v>
      </c>
      <c r="C105" s="98" t="s">
        <v>133</v>
      </c>
      <c r="D105" s="105">
        <v>30165.599999999999</v>
      </c>
      <c r="E105" s="90">
        <v>39704.469507000002</v>
      </c>
      <c r="F105" s="90">
        <v>30547.630493000001</v>
      </c>
      <c r="G105" s="90">
        <v>97539.199999999997</v>
      </c>
      <c r="H105" s="90">
        <v>273252.58645190002</v>
      </c>
      <c r="I105" s="90">
        <v>23126.610832850005</v>
      </c>
      <c r="J105" s="90">
        <v>12236.786419059998</v>
      </c>
      <c r="K105" s="90">
        <v>7160.2599053699951</v>
      </c>
      <c r="L105" s="90">
        <v>3904.4849280300291</v>
      </c>
      <c r="M105" s="90">
        <v>24671.454296409975</v>
      </c>
      <c r="N105" s="90">
        <v>21297.190509270018</v>
      </c>
      <c r="O105" s="106">
        <v>126287.85206088</v>
      </c>
      <c r="P105" s="90">
        <v>37139.11</v>
      </c>
      <c r="Q105" s="90">
        <v>13570.403061699997</v>
      </c>
      <c r="R105" s="90">
        <v>134793.29306781001</v>
      </c>
      <c r="S105" s="90">
        <v>13804.499999999993</v>
      </c>
      <c r="T105" s="90">
        <v>29354.803140600005</v>
      </c>
      <c r="U105" s="90">
        <v>17364.71</v>
      </c>
      <c r="V105" s="90">
        <v>6110.2112125700078</v>
      </c>
      <c r="W105" s="90">
        <v>15193.579999999976</v>
      </c>
      <c r="X105" s="90">
        <v>214403.79</v>
      </c>
      <c r="Y105" s="90">
        <v>3850.56</v>
      </c>
      <c r="Z105" s="90">
        <v>2384.0364523500061</v>
      </c>
      <c r="AA105" s="106">
        <v>57.592403220001223</v>
      </c>
      <c r="AB105" s="105">
        <v>41604.959358499997</v>
      </c>
      <c r="AC105" s="90">
        <v>36829.3904798</v>
      </c>
      <c r="AD105" s="90">
        <v>5514.822930029999</v>
      </c>
      <c r="AE105" s="90">
        <v>4234.4922820000002</v>
      </c>
      <c r="AF105" s="90">
        <v>9755.1042902599947</v>
      </c>
      <c r="AG105" s="90">
        <v>51563.514324999996</v>
      </c>
      <c r="AH105" s="90">
        <v>1291.7931000000001</v>
      </c>
      <c r="AI105" s="90">
        <v>71252.296499999997</v>
      </c>
      <c r="AJ105" s="90">
        <v>11517.535452399994</v>
      </c>
      <c r="AK105" s="90">
        <v>3696.5562530100096</v>
      </c>
      <c r="AL105" s="90">
        <v>1216.3598359899902</v>
      </c>
      <c r="AM105" s="106"/>
    </row>
    <row r="106" spans="1:39" x14ac:dyDescent="0.25">
      <c r="A106" s="73" t="s">
        <v>135</v>
      </c>
      <c r="B106" s="80" t="s">
        <v>136</v>
      </c>
      <c r="C106" s="98" t="s">
        <v>135</v>
      </c>
      <c r="D106" s="105">
        <v>11783.3</v>
      </c>
      <c r="E106" s="90">
        <v>33803.404006799996</v>
      </c>
      <c r="F106" s="90">
        <v>23374.37142452001</v>
      </c>
      <c r="G106" s="90">
        <v>83352.395072429994</v>
      </c>
      <c r="H106" s="90">
        <v>16.588194419998167</v>
      </c>
      <c r="I106" s="90">
        <v>5620.9706754799954</v>
      </c>
      <c r="J106" s="90">
        <v>51.606495169998169</v>
      </c>
      <c r="K106" s="90">
        <v>1198.4276571399994</v>
      </c>
      <c r="L106" s="90">
        <v>6584.4017691000063</v>
      </c>
      <c r="M106" s="90">
        <v>19943.269614800003</v>
      </c>
      <c r="N106" s="90">
        <v>2965.418912869995</v>
      </c>
      <c r="O106" s="106">
        <v>94789.643973989994</v>
      </c>
      <c r="P106" s="90">
        <v>28.311062750000001</v>
      </c>
      <c r="Q106" s="90">
        <v>23027.613784839999</v>
      </c>
      <c r="R106" s="90">
        <v>25482.855012979999</v>
      </c>
      <c r="S106" s="90">
        <v>38234.892780980008</v>
      </c>
      <c r="T106" s="90">
        <v>32.232443580001828</v>
      </c>
      <c r="U106" s="90">
        <v>11886.743734790009</v>
      </c>
      <c r="V106" s="90">
        <v>52.842431850006101</v>
      </c>
      <c r="W106" s="90">
        <v>9479.1072539700017</v>
      </c>
      <c r="X106" s="90">
        <v>103130.02552943998</v>
      </c>
      <c r="Y106" s="90">
        <v>7219.8878656399993</v>
      </c>
      <c r="Z106" s="90">
        <v>6225.21465025</v>
      </c>
      <c r="AA106" s="106">
        <v>602.20675919998166</v>
      </c>
      <c r="AB106" s="105">
        <v>87102.336209190005</v>
      </c>
      <c r="AC106" s="90">
        <v>65175.888922149992</v>
      </c>
      <c r="AD106" s="90">
        <v>56.835705859985353</v>
      </c>
      <c r="AE106" s="90">
        <v>31.511239269989012</v>
      </c>
      <c r="AF106" s="90">
        <v>49037.765569160001</v>
      </c>
      <c r="AG106" s="90">
        <v>12360.905986389984</v>
      </c>
      <c r="AH106" s="90">
        <v>8699.1365162500006</v>
      </c>
      <c r="AI106" s="90">
        <v>1381.0239058699951</v>
      </c>
      <c r="AJ106" s="90">
        <v>47.433065250030516</v>
      </c>
      <c r="AK106" s="90">
        <v>108.09386851995849</v>
      </c>
      <c r="AL106" s="90">
        <v>5859.8989778600162</v>
      </c>
      <c r="AM106" s="106"/>
    </row>
    <row r="107" spans="1:39" x14ac:dyDescent="0.25">
      <c r="A107" s="73" t="s">
        <v>137</v>
      </c>
      <c r="B107" s="78" t="s">
        <v>138</v>
      </c>
      <c r="C107" s="98" t="s">
        <v>137</v>
      </c>
      <c r="D107" s="105">
        <v>-4226.1000000000004</v>
      </c>
      <c r="E107" s="90">
        <v>-476.41811741999936</v>
      </c>
      <c r="F107" s="90">
        <v>-9519.6039586499992</v>
      </c>
      <c r="G107" s="90">
        <v>4829.7950724300017</v>
      </c>
      <c r="H107" s="90">
        <v>2725.9615621099824</v>
      </c>
      <c r="I107" s="90">
        <v>3084.2751440700395</v>
      </c>
      <c r="J107" s="90">
        <v>-3668.2664022600043</v>
      </c>
      <c r="K107" s="90">
        <v>-2545.9759819500459</v>
      </c>
      <c r="L107" s="90">
        <v>-4281.7430084699645</v>
      </c>
      <c r="M107" s="90">
        <v>774.07423865996361</v>
      </c>
      <c r="N107" s="90">
        <v>-731.58790292000322</v>
      </c>
      <c r="O107" s="106">
        <v>-18999.522879679884</v>
      </c>
      <c r="P107" s="90">
        <v>-1540.7999999999997</v>
      </c>
      <c r="Q107" s="90">
        <v>-3373.4999999999995</v>
      </c>
      <c r="R107" s="90">
        <v>3716.2764782299892</v>
      </c>
      <c r="S107" s="90">
        <v>9010.491532030017</v>
      </c>
      <c r="T107" s="90">
        <v>9077.1436971800995</v>
      </c>
      <c r="U107" s="90">
        <v>470.04536004988677</v>
      </c>
      <c r="V107" s="90">
        <v>393.16772004000268</v>
      </c>
      <c r="W107" s="90">
        <v>12565.044027480022</v>
      </c>
      <c r="X107" s="90">
        <v>5070.9304989300872</v>
      </c>
      <c r="Y107" s="90">
        <v>3349.0349261098818</v>
      </c>
      <c r="Z107" s="90">
        <v>13333.557350500099</v>
      </c>
      <c r="AA107" s="106">
        <v>33197.730223909901</v>
      </c>
      <c r="AB107" s="105">
        <v>88765.479134240013</v>
      </c>
      <c r="AC107" s="90">
        <v>5343.7550567299759</v>
      </c>
      <c r="AD107" s="90">
        <v>-3551.7584650600238</v>
      </c>
      <c r="AE107" s="90">
        <v>9191.0746396500308</v>
      </c>
      <c r="AF107" s="90">
        <v>4289.6282673899959</v>
      </c>
      <c r="AG107" s="90">
        <v>21015.800791859991</v>
      </c>
      <c r="AH107" s="90">
        <v>2310.3089708500593</v>
      </c>
      <c r="AI107" s="90">
        <v>14871.333469540015</v>
      </c>
      <c r="AJ107" s="90">
        <v>-3213.9207454400494</v>
      </c>
      <c r="AK107" s="90">
        <v>12902.943470030033</v>
      </c>
      <c r="AL107" s="90">
        <v>8670.2127350698847</v>
      </c>
      <c r="AM107" s="106"/>
    </row>
    <row r="108" spans="1:39" x14ac:dyDescent="0.25">
      <c r="A108" s="73" t="s">
        <v>139</v>
      </c>
      <c r="B108" s="79" t="s">
        <v>140</v>
      </c>
      <c r="C108" s="98" t="s">
        <v>139</v>
      </c>
      <c r="D108" s="105">
        <v>2325.9</v>
      </c>
      <c r="E108" s="90">
        <v>5475.2</v>
      </c>
      <c r="F108" s="90">
        <v>566.29999999999905</v>
      </c>
      <c r="G108" s="90">
        <v>7996.800000000002</v>
      </c>
      <c r="H108" s="90">
        <v>6015.5881199999812</v>
      </c>
      <c r="I108" s="90">
        <v>7781.7000000000398</v>
      </c>
      <c r="J108" s="90">
        <v>2648.299999999997</v>
      </c>
      <c r="K108" s="90">
        <v>2453.1999999999543</v>
      </c>
      <c r="L108" s="90">
        <v>7443.8000000000393</v>
      </c>
      <c r="M108" s="90">
        <v>3433.0999999999649</v>
      </c>
      <c r="N108" s="90">
        <v>4477.4118800000006</v>
      </c>
      <c r="O108" s="106">
        <v>9117.460000000121</v>
      </c>
      <c r="P108" s="90">
        <v>3785.4</v>
      </c>
      <c r="Q108" s="90">
        <v>1579.9</v>
      </c>
      <c r="R108" s="90">
        <v>15725.439023509991</v>
      </c>
      <c r="S108" s="90">
        <v>12120.228986750009</v>
      </c>
      <c r="T108" s="90">
        <v>10742.543697180105</v>
      </c>
      <c r="U108" s="90">
        <v>5578.745360049893</v>
      </c>
      <c r="V108" s="90">
        <v>6201.967720040001</v>
      </c>
      <c r="W108" s="90">
        <v>13816.444027480027</v>
      </c>
      <c r="X108" s="90">
        <v>24429.194884610079</v>
      </c>
      <c r="Y108" s="90">
        <v>16731.654540429889</v>
      </c>
      <c r="Z108" s="90">
        <v>15578.557350500087</v>
      </c>
      <c r="AA108" s="106">
        <v>40502.602734269924</v>
      </c>
      <c r="AB108" s="105">
        <v>93855.779134240016</v>
      </c>
      <c r="AC108" s="90">
        <v>10529.455056729978</v>
      </c>
      <c r="AD108" s="90">
        <v>9188.741534939978</v>
      </c>
      <c r="AE108" s="90">
        <v>23017.222147050023</v>
      </c>
      <c r="AF108" s="90">
        <v>6339.3282673899976</v>
      </c>
      <c r="AG108" s="90">
        <v>25108.45515822</v>
      </c>
      <c r="AH108" s="90">
        <v>12415.708970850046</v>
      </c>
      <c r="AI108" s="90">
        <v>20229.933469540025</v>
      </c>
      <c r="AJ108" s="90">
        <v>11077.379254559946</v>
      </c>
      <c r="AK108" s="90">
        <v>26138.743470030018</v>
      </c>
      <c r="AL108" s="90">
        <v>11041.612735069888</v>
      </c>
      <c r="AM108" s="106"/>
    </row>
    <row r="109" spans="1:39" x14ac:dyDescent="0.25">
      <c r="A109" s="73" t="s">
        <v>141</v>
      </c>
      <c r="B109" s="80" t="s">
        <v>83</v>
      </c>
      <c r="C109" s="98" t="s">
        <v>141</v>
      </c>
      <c r="D109" s="105">
        <v>0</v>
      </c>
      <c r="E109" s="90">
        <v>0</v>
      </c>
      <c r="F109" s="90">
        <v>0</v>
      </c>
      <c r="G109" s="90">
        <v>0</v>
      </c>
      <c r="H109" s="90">
        <v>0</v>
      </c>
      <c r="I109" s="90">
        <v>0</v>
      </c>
      <c r="J109" s="90">
        <v>0</v>
      </c>
      <c r="K109" s="90">
        <v>0</v>
      </c>
      <c r="L109" s="90">
        <v>0</v>
      </c>
      <c r="M109" s="90">
        <v>0</v>
      </c>
      <c r="N109" s="90">
        <v>0</v>
      </c>
      <c r="O109" s="106">
        <v>0</v>
      </c>
      <c r="P109" s="90">
        <v>0</v>
      </c>
      <c r="Q109" s="90">
        <v>0</v>
      </c>
      <c r="R109" s="90">
        <v>112.03902351000001</v>
      </c>
      <c r="S109" s="90">
        <v>216.02898675</v>
      </c>
      <c r="T109" s="90">
        <v>280.84369718000005</v>
      </c>
      <c r="U109" s="90">
        <v>254.64536004999997</v>
      </c>
      <c r="V109" s="90">
        <v>563.46772004000002</v>
      </c>
      <c r="W109" s="90">
        <v>5096.9440274799999</v>
      </c>
      <c r="X109" s="90">
        <v>269.94488460999963</v>
      </c>
      <c r="Y109" s="90">
        <v>457.55454043000032</v>
      </c>
      <c r="Z109" s="90">
        <v>1359.657350499999</v>
      </c>
      <c r="AA109" s="106">
        <v>2785.4027342700024</v>
      </c>
      <c r="AB109" s="105">
        <v>135.17913424</v>
      </c>
      <c r="AC109" s="90">
        <v>94.755056729999993</v>
      </c>
      <c r="AD109" s="90">
        <v>3649.3415349400002</v>
      </c>
      <c r="AE109" s="90">
        <v>801.32214705000069</v>
      </c>
      <c r="AF109" s="90">
        <v>235.82826739000035</v>
      </c>
      <c r="AG109" s="90">
        <v>2543.1551582199995</v>
      </c>
      <c r="AH109" s="90">
        <v>925.00897085000179</v>
      </c>
      <c r="AI109" s="90">
        <v>1808.0509695399967</v>
      </c>
      <c r="AJ109" s="90">
        <v>824.47925456000132</v>
      </c>
      <c r="AK109" s="90">
        <v>1084.0434700299988</v>
      </c>
      <c r="AL109" s="90">
        <v>1643.1452350699983</v>
      </c>
      <c r="AM109" s="106"/>
    </row>
    <row r="110" spans="1:39" x14ac:dyDescent="0.25">
      <c r="A110" s="73" t="s">
        <v>142</v>
      </c>
      <c r="B110" s="80" t="s">
        <v>143</v>
      </c>
      <c r="C110" s="98" t="s">
        <v>142</v>
      </c>
      <c r="D110" s="105">
        <v>2325.9</v>
      </c>
      <c r="E110" s="90">
        <v>5475.2</v>
      </c>
      <c r="F110" s="90">
        <v>566.29999999999905</v>
      </c>
      <c r="G110" s="90">
        <v>7996.800000000002</v>
      </c>
      <c r="H110" s="90">
        <v>6015.5881199999812</v>
      </c>
      <c r="I110" s="90">
        <v>7781.7000000000398</v>
      </c>
      <c r="J110" s="90">
        <v>2648.299999999997</v>
      </c>
      <c r="K110" s="90">
        <v>2453.1999999999543</v>
      </c>
      <c r="L110" s="90">
        <v>7443.8000000000393</v>
      </c>
      <c r="M110" s="90">
        <v>3433.0999999999649</v>
      </c>
      <c r="N110" s="90">
        <v>4477.4118800000006</v>
      </c>
      <c r="O110" s="106">
        <v>9117.460000000121</v>
      </c>
      <c r="P110" s="90">
        <v>3785.4</v>
      </c>
      <c r="Q110" s="90">
        <v>1579.9</v>
      </c>
      <c r="R110" s="90">
        <v>15613.399999999991</v>
      </c>
      <c r="S110" s="90">
        <v>11904.20000000001</v>
      </c>
      <c r="T110" s="90">
        <v>10461.700000000104</v>
      </c>
      <c r="U110" s="90">
        <v>5324.099999999893</v>
      </c>
      <c r="V110" s="90">
        <v>5638.5000000000009</v>
      </c>
      <c r="W110" s="90">
        <v>8719.5000000000273</v>
      </c>
      <c r="X110" s="90">
        <v>24159.25000000008</v>
      </c>
      <c r="Y110" s="90">
        <v>16274.099999999889</v>
      </c>
      <c r="Z110" s="90">
        <v>14218.900000000087</v>
      </c>
      <c r="AA110" s="106">
        <v>37717.199999999924</v>
      </c>
      <c r="AB110" s="105">
        <v>93720.60000000002</v>
      </c>
      <c r="AC110" s="90">
        <v>10434.699999999977</v>
      </c>
      <c r="AD110" s="90">
        <v>5539.3999999999787</v>
      </c>
      <c r="AE110" s="90">
        <v>22215.900000000023</v>
      </c>
      <c r="AF110" s="90">
        <v>6103.4999999999973</v>
      </c>
      <c r="AG110" s="90">
        <v>22565.3</v>
      </c>
      <c r="AH110" s="90">
        <v>11490.700000000044</v>
      </c>
      <c r="AI110" s="90">
        <v>18421.882500000029</v>
      </c>
      <c r="AJ110" s="90">
        <v>10252.899999999945</v>
      </c>
      <c r="AK110" s="90">
        <v>25054.700000000019</v>
      </c>
      <c r="AL110" s="90">
        <v>9398.4674999998897</v>
      </c>
      <c r="AM110" s="106"/>
    </row>
    <row r="111" spans="1:39" x14ac:dyDescent="0.25">
      <c r="A111" s="73" t="s">
        <v>144</v>
      </c>
      <c r="B111" s="79" t="s">
        <v>145</v>
      </c>
      <c r="C111" s="98" t="s">
        <v>144</v>
      </c>
      <c r="D111" s="105">
        <v>6552</v>
      </c>
      <c r="E111" s="90">
        <v>5951.6181174199992</v>
      </c>
      <c r="F111" s="90">
        <v>10085.903958649998</v>
      </c>
      <c r="G111" s="90">
        <v>3167.0049275700003</v>
      </c>
      <c r="H111" s="90">
        <v>3289.6265578899988</v>
      </c>
      <c r="I111" s="90">
        <v>4697.4248559300004</v>
      </c>
      <c r="J111" s="90">
        <v>6316.5664022600013</v>
      </c>
      <c r="K111" s="90">
        <v>4999.1759819500003</v>
      </c>
      <c r="L111" s="90">
        <v>11725.543008470004</v>
      </c>
      <c r="M111" s="90">
        <v>2659.0257613400013</v>
      </c>
      <c r="N111" s="90">
        <v>5208.9997829200038</v>
      </c>
      <c r="O111" s="106">
        <v>28116.982879680003</v>
      </c>
      <c r="P111" s="90">
        <v>5326.2</v>
      </c>
      <c r="Q111" s="90">
        <v>4953.3999999999996</v>
      </c>
      <c r="R111" s="90">
        <v>12009.162545280002</v>
      </c>
      <c r="S111" s="90">
        <v>3109.737454719992</v>
      </c>
      <c r="T111" s="90">
        <v>1665.4000000000046</v>
      </c>
      <c r="U111" s="90">
        <v>5108.7000000000062</v>
      </c>
      <c r="V111" s="90">
        <v>5808.7999999999984</v>
      </c>
      <c r="W111" s="90">
        <v>1251.4000000000049</v>
      </c>
      <c r="X111" s="90">
        <v>19358.264385679991</v>
      </c>
      <c r="Y111" s="90">
        <v>13382.619614320007</v>
      </c>
      <c r="Z111" s="90">
        <v>2244.9999999999868</v>
      </c>
      <c r="AA111" s="106">
        <v>7304.8725103600254</v>
      </c>
      <c r="AB111" s="105">
        <v>5090.3</v>
      </c>
      <c r="AC111" s="90">
        <v>5185.7000000000016</v>
      </c>
      <c r="AD111" s="90">
        <v>12740.500000000002</v>
      </c>
      <c r="AE111" s="90">
        <v>13826.147507399992</v>
      </c>
      <c r="AF111" s="90">
        <v>2049.7000000000016</v>
      </c>
      <c r="AG111" s="90">
        <v>4092.6543663600096</v>
      </c>
      <c r="AH111" s="90">
        <v>10105.399999999987</v>
      </c>
      <c r="AI111" s="90">
        <v>5358.6000000000095</v>
      </c>
      <c r="AJ111" s="90">
        <v>14291.299999999996</v>
      </c>
      <c r="AK111" s="90">
        <v>13235.799999999985</v>
      </c>
      <c r="AL111" s="90">
        <v>2371.4000000000033</v>
      </c>
      <c r="AM111" s="106"/>
    </row>
    <row r="112" spans="1:39" x14ac:dyDescent="0.25">
      <c r="A112" s="73" t="s">
        <v>146</v>
      </c>
      <c r="B112" s="80" t="s">
        <v>83</v>
      </c>
      <c r="C112" s="98" t="s">
        <v>146</v>
      </c>
      <c r="D112" s="105">
        <v>0</v>
      </c>
      <c r="E112" s="90">
        <v>0</v>
      </c>
      <c r="F112" s="90">
        <v>0</v>
      </c>
      <c r="G112" s="90">
        <v>0</v>
      </c>
      <c r="H112" s="90">
        <v>0.29152960999999999</v>
      </c>
      <c r="I112" s="90">
        <v>0</v>
      </c>
      <c r="J112" s="90">
        <v>1.77</v>
      </c>
      <c r="K112" s="90">
        <v>0</v>
      </c>
      <c r="L112" s="90">
        <v>0</v>
      </c>
      <c r="M112" s="90">
        <v>0</v>
      </c>
      <c r="N112" s="90">
        <v>0.54045741000000003</v>
      </c>
      <c r="O112" s="106">
        <v>1.77</v>
      </c>
      <c r="P112" s="90">
        <v>0</v>
      </c>
      <c r="Q112" s="90">
        <v>0</v>
      </c>
      <c r="R112" s="90">
        <v>0</v>
      </c>
      <c r="S112" s="90">
        <v>0</v>
      </c>
      <c r="T112" s="90">
        <v>0</v>
      </c>
      <c r="U112" s="90">
        <v>0</v>
      </c>
      <c r="V112" s="90">
        <v>0</v>
      </c>
      <c r="W112" s="90">
        <v>0</v>
      </c>
      <c r="X112" s="90">
        <v>0</v>
      </c>
      <c r="Y112" s="90">
        <v>0</v>
      </c>
      <c r="Z112" s="90">
        <v>0</v>
      </c>
      <c r="AA112" s="106">
        <v>0.60662835999999998</v>
      </c>
      <c r="AB112" s="105">
        <v>0</v>
      </c>
      <c r="AC112" s="90">
        <v>0</v>
      </c>
      <c r="AD112" s="90">
        <v>0</v>
      </c>
      <c r="AE112" s="90">
        <v>0.34750740000000002</v>
      </c>
      <c r="AF112" s="90">
        <v>0</v>
      </c>
      <c r="AG112" s="90">
        <v>0.25436636000000001</v>
      </c>
      <c r="AH112" s="90">
        <v>0</v>
      </c>
      <c r="AI112" s="90">
        <v>0</v>
      </c>
      <c r="AJ112" s="90">
        <v>0</v>
      </c>
      <c r="AK112" s="90">
        <v>0</v>
      </c>
      <c r="AL112" s="90">
        <v>0</v>
      </c>
      <c r="AM112" s="106"/>
    </row>
    <row r="113" spans="1:39" s="36" customFormat="1" ht="15.75" thickBot="1" x14ac:dyDescent="0.3">
      <c r="A113" s="76" t="s">
        <v>147</v>
      </c>
      <c r="B113" s="58" t="s">
        <v>85</v>
      </c>
      <c r="C113" s="76" t="s">
        <v>147</v>
      </c>
      <c r="D113" s="107">
        <v>6552</v>
      </c>
      <c r="E113" s="83">
        <v>5951.6181174199992</v>
      </c>
      <c r="F113" s="83">
        <v>10085.903958649998</v>
      </c>
      <c r="G113" s="83">
        <v>3167.0049275700003</v>
      </c>
      <c r="H113" s="83">
        <v>3289.3350282799988</v>
      </c>
      <c r="I113" s="83">
        <v>4697.4248559300004</v>
      </c>
      <c r="J113" s="83">
        <v>6314.7964022600008</v>
      </c>
      <c r="K113" s="83">
        <v>4999.1759819500003</v>
      </c>
      <c r="L113" s="83">
        <v>11725.543008470004</v>
      </c>
      <c r="M113" s="83">
        <v>2659.0257613400013</v>
      </c>
      <c r="N113" s="83">
        <v>5208.4593255100035</v>
      </c>
      <c r="O113" s="108">
        <v>28115.212879680003</v>
      </c>
      <c r="P113" s="107">
        <v>5326.2</v>
      </c>
      <c r="Q113" s="83">
        <v>4953.3999999999996</v>
      </c>
      <c r="R113" s="83">
        <v>12009.162545280002</v>
      </c>
      <c r="S113" s="83">
        <v>3109.737454719992</v>
      </c>
      <c r="T113" s="83">
        <v>1665.4000000000046</v>
      </c>
      <c r="U113" s="83">
        <v>5108.7000000000062</v>
      </c>
      <c r="V113" s="83">
        <v>5808.7999999999984</v>
      </c>
      <c r="W113" s="83">
        <v>1251.4000000000049</v>
      </c>
      <c r="X113" s="83">
        <v>19358.264385679991</v>
      </c>
      <c r="Y113" s="83">
        <v>13382.619614320007</v>
      </c>
      <c r="Z113" s="83">
        <v>2244.9999999999868</v>
      </c>
      <c r="AA113" s="108">
        <v>7304.2658820000252</v>
      </c>
      <c r="AB113" s="107">
        <v>5090.3</v>
      </c>
      <c r="AC113" s="83">
        <v>5185.7000000000016</v>
      </c>
      <c r="AD113" s="83">
        <v>12740.500000000002</v>
      </c>
      <c r="AE113" s="83">
        <v>13825.799999999992</v>
      </c>
      <c r="AF113" s="83">
        <v>2049.7000000000016</v>
      </c>
      <c r="AG113" s="83">
        <v>4092.4000000000096</v>
      </c>
      <c r="AH113" s="83">
        <v>10105.399999999987</v>
      </c>
      <c r="AI113" s="83">
        <v>5358.6000000000095</v>
      </c>
      <c r="AJ113" s="83">
        <v>14291.299999999996</v>
      </c>
      <c r="AK113" s="83">
        <v>13235.799999999985</v>
      </c>
      <c r="AL113" s="83">
        <v>2371.4000000000033</v>
      </c>
      <c r="AM113" s="108"/>
    </row>
  </sheetData>
  <dataValidations count="2">
    <dataValidation type="list" allowBlank="1" showInputMessage="1" showErrorMessage="1" sqref="B7">
      <formula1>$WTU$3:$WTU$5</formula1>
    </dataValidation>
    <dataValidation type="list" allowBlank="1" showErrorMessage="1" prompt="_x000a_" sqref="B6">
      <formula1>$WTV$3:$WTV$6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Monthly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Danilo Vukojicic</cp:lastModifiedBy>
  <dcterms:created xsi:type="dcterms:W3CDTF">2016-03-10T14:57:36Z</dcterms:created>
  <dcterms:modified xsi:type="dcterms:W3CDTF">2022-12-30T08:24:03Z</dcterms:modified>
</cp:coreProperties>
</file>