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ksandar.stojkovic\Dropbox\Public\Makro\Javni dug\"/>
    </mc:Choice>
  </mc:AlternateContent>
  <bookViews>
    <workbookView xWindow="-105" yWindow="-105" windowWidth="16605" windowHeight="8850"/>
  </bookViews>
  <sheets>
    <sheet name="српски табела 5" sheetId="1" r:id="rId1"/>
  </sheets>
  <definedNames>
    <definedName name="_xlnm.Print_Area" localSheetId="0">'српски табела 5'!$B$3:$EO$18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O13" i="1" l="1"/>
  <c r="EO9" i="1"/>
  <c r="EO15" i="1" l="1"/>
  <c r="EN13" i="1"/>
  <c r="EN9" i="1"/>
  <c r="EN15" i="1" l="1"/>
  <c r="EM13" i="1"/>
  <c r="EM9" i="1"/>
  <c r="EM15" i="1" l="1"/>
  <c r="EL13" i="1"/>
  <c r="EL9" i="1"/>
  <c r="EL15" i="1" l="1"/>
  <c r="EK13" i="1"/>
  <c r="EK9" i="1"/>
  <c r="EK15" i="1" l="1"/>
  <c r="EJ13" i="1"/>
  <c r="EJ9" i="1"/>
  <c r="EJ15" i="1" l="1"/>
  <c r="EI13" i="1"/>
  <c r="EI9" i="1"/>
  <c r="EI15" i="1" l="1"/>
  <c r="EH13" i="1"/>
  <c r="EH9" i="1"/>
  <c r="EH15" i="1" l="1"/>
  <c r="EG13" i="1"/>
  <c r="EG9" i="1"/>
  <c r="EG15" i="1" l="1"/>
  <c r="EF13" i="1"/>
  <c r="EF9" i="1"/>
  <c r="EF15" i="1" l="1"/>
  <c r="EE13" i="1"/>
  <c r="EE9" i="1"/>
  <c r="EE15" i="1" l="1"/>
  <c r="ED13" i="1"/>
  <c r="ED9" i="1"/>
  <c r="ED15" i="1" l="1"/>
  <c r="EC13" i="1"/>
  <c r="EC9" i="1"/>
  <c r="EC15" i="1" l="1"/>
  <c r="EB13" i="1"/>
  <c r="EB9" i="1"/>
  <c r="EB15" i="1" l="1"/>
  <c r="EA13" i="1"/>
  <c r="EA9" i="1"/>
  <c r="EA15" i="1" l="1"/>
  <c r="DZ13" i="1"/>
  <c r="DZ9" i="1"/>
  <c r="DZ15" i="1" l="1"/>
  <c r="DY13" i="1"/>
  <c r="DY9" i="1"/>
  <c r="DY15" i="1" l="1"/>
  <c r="DX13" i="1"/>
  <c r="DX9" i="1"/>
  <c r="DX15" i="1" l="1"/>
  <c r="DW13" i="1"/>
  <c r="DW9" i="1"/>
  <c r="DW15" i="1" l="1"/>
  <c r="DV13" i="1"/>
  <c r="DV9" i="1"/>
  <c r="DV15" i="1" l="1"/>
  <c r="DU13" i="1"/>
  <c r="DU9" i="1"/>
  <c r="DU15" i="1" s="1"/>
  <c r="DT13" i="1" l="1"/>
  <c r="DT9" i="1"/>
  <c r="DT15" i="1" l="1"/>
  <c r="DS13" i="1"/>
  <c r="DS9" i="1"/>
  <c r="DS15" i="1" l="1"/>
  <c r="DR13" i="1"/>
  <c r="DR9" i="1"/>
  <c r="DR15" i="1" s="1"/>
  <c r="DQ13" i="1" l="1"/>
  <c r="DQ9" i="1"/>
  <c r="DQ15" i="1" l="1"/>
  <c r="DP13" i="1"/>
  <c r="DP9" i="1"/>
  <c r="DP15" i="1" l="1"/>
  <c r="DO13" i="1"/>
  <c r="DO9" i="1"/>
  <c r="DO15" i="1" l="1"/>
  <c r="DN13" i="1"/>
  <c r="DN9" i="1"/>
  <c r="DN15" i="1" l="1"/>
  <c r="DM13" i="1"/>
  <c r="DM9" i="1"/>
  <c r="DM15" i="1" s="1"/>
  <c r="DL13" i="1" l="1"/>
  <c r="DL9" i="1"/>
  <c r="DL15" i="1" l="1"/>
  <c r="DK13" i="1"/>
  <c r="DK9" i="1"/>
  <c r="DK15" i="1" l="1"/>
  <c r="DJ13" i="1"/>
  <c r="DJ9" i="1"/>
  <c r="DJ15" i="1" l="1"/>
  <c r="DI13" i="1"/>
  <c r="DI9" i="1"/>
  <c r="DI15" i="1" l="1"/>
  <c r="DH13" i="1"/>
  <c r="DH9" i="1"/>
  <c r="DH15" i="1" l="1"/>
  <c r="DG13" i="1"/>
  <c r="DG9" i="1"/>
  <c r="DG15" i="1" l="1"/>
  <c r="DF13" i="1"/>
  <c r="DF9" i="1"/>
  <c r="DF15" i="1" l="1"/>
  <c r="DE13" i="1"/>
  <c r="DE9" i="1"/>
  <c r="DE15" i="1" l="1"/>
  <c r="DD13" i="1"/>
  <c r="DD9" i="1"/>
  <c r="DD15" i="1" l="1"/>
  <c r="DC13" i="1"/>
  <c r="DC9" i="1"/>
  <c r="DC15" i="1" l="1"/>
  <c r="DB13" i="1"/>
  <c r="DB9" i="1"/>
  <c r="DB15" i="1" l="1"/>
  <c r="DA13" i="1"/>
  <c r="DA9" i="1"/>
  <c r="DA15" i="1" s="1"/>
  <c r="CZ13" i="1" l="1"/>
  <c r="CZ9" i="1"/>
  <c r="CZ15" i="1" l="1"/>
  <c r="CY13" i="1"/>
  <c r="CY9" i="1"/>
  <c r="CY15" i="1" l="1"/>
  <c r="CX13" i="1"/>
  <c r="CX9" i="1"/>
  <c r="CX15" i="1" l="1"/>
  <c r="CW13" i="1"/>
  <c r="CW9" i="1"/>
  <c r="CV13" i="1"/>
  <c r="CV9" i="1"/>
  <c r="CV15" i="1" l="1"/>
  <c r="CW15" i="1"/>
  <c r="CU13" i="1"/>
  <c r="CU9" i="1"/>
  <c r="CU15" i="1" l="1"/>
  <c r="CT13" i="1"/>
  <c r="CT9" i="1"/>
  <c r="CT15" i="1" l="1"/>
  <c r="CS13" i="1"/>
  <c r="CS9" i="1"/>
  <c r="CS15" i="1" l="1"/>
  <c r="CR13" i="1"/>
  <c r="CR9" i="1"/>
  <c r="CR15" i="1" l="1"/>
  <c r="CQ13" i="1"/>
  <c r="CQ9" i="1"/>
  <c r="CQ15" i="1" l="1"/>
  <c r="CP13" i="1"/>
  <c r="CP9" i="1"/>
  <c r="CP15" i="1" l="1"/>
  <c r="CO13" i="1"/>
  <c r="CO9" i="1"/>
  <c r="CO15" i="1" l="1"/>
  <c r="CN13" i="1"/>
  <c r="CN9" i="1"/>
  <c r="CN15" i="1" l="1"/>
  <c r="CM13" i="1"/>
  <c r="CM9" i="1"/>
  <c r="CM15" i="1" l="1"/>
  <c r="CL13" i="1"/>
  <c r="CL9" i="1"/>
  <c r="CL15" i="1" l="1"/>
  <c r="CK13" i="1"/>
  <c r="CK9" i="1"/>
  <c r="CK15" i="1" l="1"/>
  <c r="CJ13" i="1"/>
  <c r="CJ9" i="1"/>
  <c r="CJ15" i="1" s="1"/>
  <c r="CI9" i="1" l="1"/>
  <c r="CI13" i="1"/>
  <c r="CI15" i="1" l="1"/>
  <c r="CH13" i="1"/>
  <c r="CH9" i="1"/>
  <c r="CH15" i="1" l="1"/>
  <c r="CG13" i="1"/>
  <c r="CG9" i="1"/>
  <c r="CG15" i="1" l="1"/>
  <c r="CF13" i="1"/>
  <c r="CF9" i="1"/>
  <c r="CF15" i="1" l="1"/>
  <c r="CE13" i="1"/>
  <c r="CE9" i="1"/>
  <c r="CE15" i="1" l="1"/>
  <c r="CD13" i="1"/>
  <c r="CD9" i="1"/>
  <c r="CD15" i="1" l="1"/>
  <c r="CC13" i="1"/>
  <c r="CC9" i="1"/>
  <c r="CC15" i="1" l="1"/>
  <c r="CB9" i="1"/>
  <c r="CB13" i="1"/>
  <c r="CB15" i="1" l="1"/>
  <c r="CA9" i="1"/>
  <c r="CA13" i="1"/>
  <c r="CA15" i="1" l="1"/>
  <c r="BR13" i="1"/>
  <c r="BR9" i="1"/>
  <c r="BR15" i="1" l="1"/>
  <c r="BZ9" i="1"/>
  <c r="BZ13" i="1"/>
  <c r="BZ15" i="1" l="1"/>
  <c r="BY9" i="1"/>
  <c r="BY13" i="1"/>
  <c r="BY15" i="1" l="1"/>
  <c r="BX9" i="1"/>
  <c r="BX13" i="1"/>
  <c r="BX15" i="1" l="1"/>
  <c r="BW9" i="1"/>
  <c r="BW13" i="1"/>
  <c r="BW15" i="1" l="1"/>
  <c r="BV9" i="1"/>
  <c r="BV13" i="1"/>
  <c r="BV15" i="1" l="1"/>
  <c r="BU9" i="1"/>
  <c r="BU13" i="1"/>
  <c r="BU15" i="1" l="1"/>
  <c r="BT9" i="1"/>
  <c r="BT13" i="1"/>
  <c r="BT15" i="1" l="1"/>
  <c r="BS9" i="1" l="1"/>
  <c r="BS13" i="1"/>
  <c r="BS15" i="1" l="1"/>
  <c r="BQ9" i="1"/>
  <c r="BQ13" i="1"/>
  <c r="BQ15" i="1" l="1"/>
  <c r="BP9" i="1"/>
  <c r="BP13" i="1"/>
  <c r="BP15" i="1" l="1"/>
  <c r="BO9" i="1"/>
  <c r="BO13" i="1"/>
  <c r="BO15" i="1" l="1"/>
  <c r="BN9" i="1"/>
  <c r="BN13" i="1"/>
  <c r="BN15" i="1" l="1"/>
  <c r="BM9" i="1"/>
  <c r="BM13" i="1"/>
  <c r="BM15" i="1" l="1"/>
  <c r="BL9" i="1"/>
  <c r="BL13" i="1"/>
  <c r="BL15" i="1" l="1"/>
  <c r="BK9" i="1"/>
  <c r="BK13" i="1"/>
  <c r="BK15" i="1" l="1"/>
  <c r="BJ9" i="1"/>
  <c r="BJ13" i="1"/>
  <c r="BJ15" i="1" l="1"/>
  <c r="BI9" i="1"/>
  <c r="BI13" i="1"/>
  <c r="BI15" i="1" l="1"/>
  <c r="BH9" i="1"/>
  <c r="BH13" i="1"/>
  <c r="BH15" i="1" l="1"/>
  <c r="BG9" i="1"/>
  <c r="BG13" i="1"/>
  <c r="BG15" i="1" l="1"/>
  <c r="BF13" i="1"/>
  <c r="BF9" i="1"/>
  <c r="BF15" i="1" l="1"/>
  <c r="BE9" i="1"/>
  <c r="BE13" i="1"/>
  <c r="BE15" i="1" l="1"/>
  <c r="BD9" i="1"/>
  <c r="BD13" i="1"/>
  <c r="BD15" i="1" l="1"/>
  <c r="BC9" i="1"/>
  <c r="BC13" i="1"/>
  <c r="BC15" i="1" l="1"/>
  <c r="BB9" i="1"/>
  <c r="BB13" i="1"/>
  <c r="BB15" i="1" l="1"/>
  <c r="BA9" i="1"/>
  <c r="BA13" i="1"/>
  <c r="BA15" i="1" l="1"/>
  <c r="AZ9" i="1"/>
  <c r="AZ13" i="1"/>
  <c r="AZ15" i="1" l="1"/>
  <c r="AY9" i="1"/>
  <c r="AY13" i="1"/>
  <c r="AY15" i="1" l="1"/>
  <c r="AX9" i="1"/>
  <c r="AX13" i="1"/>
  <c r="AX15" i="1" l="1"/>
  <c r="AW9" i="1"/>
  <c r="AW13" i="1"/>
  <c r="AW15" i="1" l="1"/>
  <c r="AV9" i="1"/>
  <c r="AV13" i="1" l="1"/>
  <c r="AV15" i="1" s="1"/>
  <c r="AU9" i="1" l="1"/>
  <c r="AU13" i="1"/>
  <c r="AU15" i="1" l="1"/>
  <c r="AT9" i="1"/>
  <c r="AT13" i="1"/>
  <c r="AT15" i="1" l="1"/>
  <c r="AS9" i="1"/>
  <c r="AS13" i="1"/>
  <c r="AS15" i="1" l="1"/>
  <c r="AR9" i="1"/>
  <c r="AR13" i="1"/>
  <c r="AR15" i="1" l="1"/>
  <c r="AQ9" i="1"/>
  <c r="AQ13" i="1"/>
  <c r="AQ15" i="1" l="1"/>
  <c r="AP9" i="1"/>
  <c r="AP13" i="1"/>
  <c r="AP15" i="1" l="1"/>
  <c r="AO9" i="1"/>
  <c r="AO13" i="1"/>
  <c r="AO15" i="1" l="1"/>
  <c r="AN9" i="1"/>
  <c r="AN13" i="1"/>
  <c r="AN15" i="1" l="1"/>
  <c r="AM9" i="1"/>
  <c r="AM13" i="1"/>
  <c r="AM15" i="1" l="1"/>
  <c r="AL9" i="1"/>
  <c r="AL13" i="1"/>
  <c r="AL15" i="1" l="1"/>
  <c r="AK9" i="1"/>
  <c r="AK13" i="1"/>
  <c r="AK15" i="1" l="1"/>
  <c r="AJ9" i="1"/>
  <c r="AJ13" i="1"/>
  <c r="AJ15" i="1" l="1"/>
  <c r="AI9" i="1"/>
  <c r="AI13" i="1"/>
  <c r="AI15" i="1" l="1"/>
  <c r="AH9" i="1"/>
  <c r="AH13" i="1"/>
  <c r="AH15" i="1" l="1"/>
  <c r="AG9" i="1"/>
  <c r="AG13" i="1"/>
  <c r="AG15" i="1" l="1"/>
  <c r="AF9" i="1"/>
  <c r="AF13" i="1"/>
  <c r="AF15" i="1" l="1"/>
  <c r="AE9" i="1"/>
  <c r="AE13" i="1"/>
  <c r="AE15" i="1" l="1"/>
  <c r="AD9" i="1"/>
  <c r="AD13" i="1"/>
  <c r="AD15" i="1" l="1"/>
  <c r="AC9" i="1"/>
  <c r="AC13" i="1"/>
  <c r="AC15" i="1" l="1"/>
  <c r="AB9" i="1"/>
  <c r="AB13" i="1"/>
  <c r="AB15" i="1" l="1"/>
  <c r="AA13" i="1" l="1"/>
  <c r="AA9" i="1"/>
  <c r="AA15" i="1" l="1"/>
  <c r="Z9" i="1"/>
  <c r="Z13" i="1"/>
  <c r="Z15" i="1" l="1"/>
  <c r="Y9" i="1"/>
  <c r="Y13" i="1"/>
  <c r="Y15" i="1" l="1"/>
  <c r="X13" i="1"/>
  <c r="X9" i="1"/>
  <c r="X15" i="1" l="1"/>
  <c r="W13" i="1"/>
  <c r="V13" i="1"/>
  <c r="U13" i="1"/>
  <c r="T13" i="1"/>
  <c r="S13" i="1"/>
  <c r="R13" i="1"/>
  <c r="W9" i="1"/>
  <c r="V9" i="1"/>
  <c r="U9" i="1"/>
  <c r="T9" i="1"/>
  <c r="T15" i="1" s="1"/>
  <c r="S9" i="1"/>
  <c r="S15" i="1" s="1"/>
  <c r="R9" i="1"/>
  <c r="W15" i="1" l="1"/>
  <c r="U15" i="1"/>
  <c r="V15" i="1"/>
  <c r="R15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C9" i="1"/>
  <c r="C15" i="1" s="1"/>
  <c r="D9" i="1"/>
  <c r="D15" i="1" s="1"/>
  <c r="E9" i="1"/>
  <c r="F9" i="1"/>
  <c r="G9" i="1"/>
  <c r="G15" i="1" s="1"/>
  <c r="H9" i="1"/>
  <c r="H15" i="1" s="1"/>
  <c r="I9" i="1"/>
  <c r="J9" i="1"/>
  <c r="K9" i="1"/>
  <c r="K15" i="1" s="1"/>
  <c r="L9" i="1"/>
  <c r="L15" i="1" s="1"/>
  <c r="M9" i="1"/>
  <c r="N9" i="1"/>
  <c r="O9" i="1"/>
  <c r="O15" i="1" s="1"/>
  <c r="P9" i="1"/>
  <c r="P15" i="1" s="1"/>
  <c r="Q13" i="1"/>
  <c r="Q9" i="1"/>
  <c r="M15" i="1" l="1"/>
  <c r="N15" i="1"/>
  <c r="E15" i="1"/>
  <c r="I15" i="1"/>
  <c r="J15" i="1"/>
  <c r="F15" i="1"/>
  <c r="Q15" i="1"/>
</calcChain>
</file>

<file path=xl/sharedStrings.xml><?xml version="1.0" encoding="utf-8"?>
<sst xmlns="http://schemas.openxmlformats.org/spreadsheetml/2006/main" count="157" uniqueCount="155">
  <si>
    <t>31.12.2001.</t>
  </si>
  <si>
    <t>31.12.2000.</t>
  </si>
  <si>
    <t>31.12.2002.</t>
  </si>
  <si>
    <t>31.12.2003.</t>
  </si>
  <si>
    <t>31.12.2004.</t>
  </si>
  <si>
    <t>31.12.2005.</t>
  </si>
  <si>
    <t>31.12.2006.</t>
  </si>
  <si>
    <t>у мил. евра</t>
  </si>
  <si>
    <t>Унутрашњи дуг</t>
  </si>
  <si>
    <t>Спољни дуг</t>
  </si>
  <si>
    <t>Укупан јавни дуг А+Б</t>
  </si>
  <si>
    <t>A.Укупно директне обавезе</t>
  </si>
  <si>
    <t>31.12.2007.</t>
  </si>
  <si>
    <t>31.12.2008.</t>
  </si>
  <si>
    <t>Б. Индиректне обавезе</t>
  </si>
  <si>
    <t>31.12.2009.</t>
  </si>
  <si>
    <t>31.12.2010.</t>
  </si>
  <si>
    <t>A. Директне обавезе</t>
  </si>
  <si>
    <t>Б. Укупно индиректне обавезе</t>
  </si>
  <si>
    <t>31.12.2011.</t>
  </si>
  <si>
    <t>31.12.2012.</t>
  </si>
  <si>
    <t>31.12.2013.</t>
  </si>
  <si>
    <t>Учешће јавног дуга у БДП**, у %</t>
  </si>
  <si>
    <t>** БДП према методологији ЕСА 2010</t>
  </si>
  <si>
    <t>31.12.2014.</t>
  </si>
  <si>
    <t>30.06.2015.</t>
  </si>
  <si>
    <t>31.01.2015.</t>
  </si>
  <si>
    <t>28.02.2015.</t>
  </si>
  <si>
    <t>31.03.2015.</t>
  </si>
  <si>
    <t>30.04.2015.</t>
  </si>
  <si>
    <t>31.05.2015.</t>
  </si>
  <si>
    <t>31.07.2015.</t>
  </si>
  <si>
    <t>31.08.2015.</t>
  </si>
  <si>
    <t>30.09.2015.</t>
  </si>
  <si>
    <t>31.10.2015.</t>
  </si>
  <si>
    <t>30.11.2015.</t>
  </si>
  <si>
    <t>31.12.2015.</t>
  </si>
  <si>
    <t>31.01.2016.</t>
  </si>
  <si>
    <t>29.02.2016.</t>
  </si>
  <si>
    <t>* дуг централног нивоа власти</t>
  </si>
  <si>
    <t>31.03.2016.</t>
  </si>
  <si>
    <t>30.04.2016.</t>
  </si>
  <si>
    <t>31.05.2016.</t>
  </si>
  <si>
    <t>30.06.2016.</t>
  </si>
  <si>
    <t>31.07.2016.</t>
  </si>
  <si>
    <t>31.08.2016.</t>
  </si>
  <si>
    <t>30.09.2016.</t>
  </si>
  <si>
    <t>31.10.2016.</t>
  </si>
  <si>
    <t>30.11.2016.</t>
  </si>
  <si>
    <t>31.01.2017.</t>
  </si>
  <si>
    <t>28.02.2017.</t>
  </si>
  <si>
    <t>31.03.2017.</t>
  </si>
  <si>
    <t>30.04.2017.</t>
  </si>
  <si>
    <t>31.05.2017.</t>
  </si>
  <si>
    <t>30.06.2017.</t>
  </si>
  <si>
    <t>31.07.2017.</t>
  </si>
  <si>
    <t>31.08.2017.</t>
  </si>
  <si>
    <t>30.09.2017.</t>
  </si>
  <si>
    <t>31.10.2017.</t>
  </si>
  <si>
    <t>30.11.2017.</t>
  </si>
  <si>
    <t>31.12.2017.</t>
  </si>
  <si>
    <t>31.1.2018.</t>
  </si>
  <si>
    <t>28.2.2018.</t>
  </si>
  <si>
    <t>31.3.2018.</t>
  </si>
  <si>
    <t>30.4.2018.</t>
  </si>
  <si>
    <t>31.5.2018.</t>
  </si>
  <si>
    <t>30.6.2018.</t>
  </si>
  <si>
    <t>31.7.2018.</t>
  </si>
  <si>
    <t>31.8.2018.</t>
  </si>
  <si>
    <t>30.9.2018.</t>
  </si>
  <si>
    <t>31.10.2018.</t>
  </si>
  <si>
    <t>30.11.2018.</t>
  </si>
  <si>
    <t>31.12.2018.</t>
  </si>
  <si>
    <t>31.01.2019.</t>
  </si>
  <si>
    <t>28.02.2019.</t>
  </si>
  <si>
    <t>31.03.2019.</t>
  </si>
  <si>
    <t>30.04.2019.</t>
  </si>
  <si>
    <t>30.06.2019.</t>
  </si>
  <si>
    <t>31.07.2019.</t>
  </si>
  <si>
    <t>31.08.2019.</t>
  </si>
  <si>
    <t>30.09.2019.</t>
  </si>
  <si>
    <t>31.10.2019.</t>
  </si>
  <si>
    <t>30.11.2019.</t>
  </si>
  <si>
    <t>31.12.2019.</t>
  </si>
  <si>
    <t>31.01.2020.</t>
  </si>
  <si>
    <t>31.05.2019</t>
  </si>
  <si>
    <r>
      <t>31.12.2016.</t>
    </r>
    <r>
      <rPr>
        <sz val="4"/>
        <color theme="4" tint="-0.499984740745262"/>
        <rFont val="Calibri"/>
        <family val="2"/>
        <scheme val="minor"/>
      </rPr>
      <t>***</t>
    </r>
  </si>
  <si>
    <t>29.02.2020.</t>
  </si>
  <si>
    <t>31.03.2020.</t>
  </si>
  <si>
    <t>30.04.2020.</t>
  </si>
  <si>
    <t>31.05.2020.</t>
  </si>
  <si>
    <t>30.06.2020.</t>
  </si>
  <si>
    <t>31.07.2020.</t>
  </si>
  <si>
    <t>31.08.2020.</t>
  </si>
  <si>
    <t>30.09.2020.</t>
  </si>
  <si>
    <t>31.10.2020.</t>
  </si>
  <si>
    <t>30.11.2020.</t>
  </si>
  <si>
    <t>31.12.2020.</t>
  </si>
  <si>
    <t>31.01.2021.</t>
  </si>
  <si>
    <t>28.02.2021.</t>
  </si>
  <si>
    <t>31.03.2021.</t>
  </si>
  <si>
    <t>30.04.2021.</t>
  </si>
  <si>
    <t>31.05.2021.</t>
  </si>
  <si>
    <t>30.06.2021.</t>
  </si>
  <si>
    <t>31.07.2021.</t>
  </si>
  <si>
    <t>31.08.2021.</t>
  </si>
  <si>
    <t>30.09.2021.</t>
  </si>
  <si>
    <t>31.10.2021.</t>
  </si>
  <si>
    <t>30.11.2021.</t>
  </si>
  <si>
    <t>31.12.2021.</t>
  </si>
  <si>
    <t>31.1.2022.</t>
  </si>
  <si>
    <t>28.2.2022.</t>
  </si>
  <si>
    <t>31.3.2022.</t>
  </si>
  <si>
    <t>30.4.2022.</t>
  </si>
  <si>
    <t>31.5.2022.</t>
  </si>
  <si>
    <t>30.6.2022.</t>
  </si>
  <si>
    <t>31.7.2022.</t>
  </si>
  <si>
    <t>31.8.2022.</t>
  </si>
  <si>
    <t>30.9.2022.</t>
  </si>
  <si>
    <t>31.10.2022.</t>
  </si>
  <si>
    <t>30.11.2022.</t>
  </si>
  <si>
    <t>31.12.2022.</t>
  </si>
  <si>
    <t>31.1.2023.</t>
  </si>
  <si>
    <t>28.2.2023.</t>
  </si>
  <si>
    <t>31.3.2023.</t>
  </si>
  <si>
    <t>30.4.2023.</t>
  </si>
  <si>
    <t>31.5.2023.</t>
  </si>
  <si>
    <t>30.6.2023.</t>
  </si>
  <si>
    <t>31.7.2023.</t>
  </si>
  <si>
    <t>31.8.2023.</t>
  </si>
  <si>
    <t>30.9.2023.</t>
  </si>
  <si>
    <t>31.10.2023.</t>
  </si>
  <si>
    <t>30.11.2023.</t>
  </si>
  <si>
    <t>31.12.2023.</t>
  </si>
  <si>
    <t>31.01.2024.</t>
  </si>
  <si>
    <t>29.02.2024.</t>
  </si>
  <si>
    <t>31.03.2024.</t>
  </si>
  <si>
    <t>30.04.2024.</t>
  </si>
  <si>
    <t>31.05.2024.</t>
  </si>
  <si>
    <t>30.06.2024.</t>
  </si>
  <si>
    <t>31.07.2024.</t>
  </si>
  <si>
    <t>31.08.2024.</t>
  </si>
  <si>
    <t>30.09.2024.</t>
  </si>
  <si>
    <t>31.10.2024.</t>
  </si>
  <si>
    <t>30.11.2024.</t>
  </si>
  <si>
    <t>31.12.2024.</t>
  </si>
  <si>
    <t>31.01.2025.</t>
  </si>
  <si>
    <t>28.02.2025.</t>
  </si>
  <si>
    <t>31.03.2025.</t>
  </si>
  <si>
    <t>30.04.2025.</t>
  </si>
  <si>
    <t>31.05.2025.</t>
  </si>
  <si>
    <t>30.06.2025.</t>
  </si>
  <si>
    <t>31.07.2025.</t>
  </si>
  <si>
    <t>Јавни дуг Републике Србије у периоду од 2000. године до 31.8.2025.*</t>
  </si>
  <si>
    <t>31.08.2025.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</si>
</sst>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(* #,##0.00_);_(* \(#,##0.00\);_(* &quot;-&quot;??_);_(@_)"/>
    <numFmt numFmtId="164" formatCode="_-* #,##0.00\ &quot;Din.&quot;_-;\-* #,##0.00\ &quot;Din.&quot;_-;_-* &quot;-&quot;??\ &quot;Din.&quot;_-;_-@_-"/>
    <numFmt numFmtId="165" formatCode="#,##0.0"/>
    <numFmt numFmtId="166" formatCode="_-* #,##0.00\ _D_i_n_._-;\-* #,##0.00\ _D_i_n_._-;_-* &quot;-&quot;??\ _D_i_n_._-;_-@_-"/>
    <numFmt numFmtId="167" formatCode="_-* #,##0.00\ _R_S_D_-;\-* #,##0.00\ _R_S_D_-;_-* &quot;-&quot;??\ _R_S_D_-;_-@_-"/>
    <numFmt numFmtId="168" formatCode="#,##0.00_ ;[Red]\-#,##0.00\ "/>
    <numFmt numFmtId="169" formatCode="_ * #,##0.00_)\ _D_i_n_._ ;_ * \(#,##0.00\)\ _D_i_n_._ ;_ * &quot;-&quot;??_)\ _D_i_n_._ ;_ @_ "/>
    <numFmt numFmtId="170" formatCode="#,##0.00\ _D_i_n_."/>
    <numFmt numFmtId="171" formatCode="0.0"/>
    <numFmt numFmtId="172" formatCode="0.0%"/>
  </numFmts>
  <fonts count="15">
    <font>
      <sz val="10"/>
      <name val="Arial"/>
      <charset val="238"/>
    </font>
    <font>
      <sz val="11"/>
      <color theme="1"/>
      <name val="Calibri"/>
      <family val="2"/>
      <scheme val="minor"/>
    </font>
    <font>
      <sz val="10"/>
      <name val="YU Times New Roman"/>
      <charset val="204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4"/>
      <color theme="4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theme="4"/>
      </patternFill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1" tint="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</borders>
  <cellStyleXfs count="51">
    <xf numFmtId="0" fontId="0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2" fillId="4" borderId="0" applyNumberFormat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6" fontId="8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11" fillId="3" borderId="0" applyNumberFormat="0" applyBorder="0" applyAlignment="0" applyProtection="0"/>
    <xf numFmtId="0" fontId="9" fillId="0" borderId="0"/>
    <xf numFmtId="0" fontId="13" fillId="0" borderId="0"/>
    <xf numFmtId="0" fontId="1" fillId="0" borderId="0"/>
    <xf numFmtId="0" fontId="8" fillId="0" borderId="0"/>
    <xf numFmtId="0" fontId="1" fillId="0" borderId="0"/>
    <xf numFmtId="0" fontId="8" fillId="5" borderId="0"/>
    <xf numFmtId="0" fontId="9" fillId="0" borderId="0"/>
    <xf numFmtId="0" fontId="8" fillId="0" borderId="0"/>
    <xf numFmtId="0" fontId="8" fillId="5" borderId="0"/>
    <xf numFmtId="0" fontId="8" fillId="5" borderId="0"/>
    <xf numFmtId="0" fontId="8" fillId="5" borderId="0"/>
    <xf numFmtId="0" fontId="8" fillId="5" borderId="0"/>
    <xf numFmtId="0" fontId="8" fillId="5" borderId="0"/>
    <xf numFmtId="0" fontId="8" fillId="5" borderId="0"/>
    <xf numFmtId="0" fontId="8" fillId="5" borderId="0"/>
    <xf numFmtId="0" fontId="8" fillId="5" borderId="0"/>
    <xf numFmtId="0" fontId="8" fillId="5" borderId="0"/>
    <xf numFmtId="0" fontId="13" fillId="0" borderId="0"/>
    <xf numFmtId="9" fontId="1" fillId="0" borderId="0" applyFont="0" applyFill="0" applyBorder="0" applyAlignment="0" applyProtection="0"/>
    <xf numFmtId="0" fontId="9" fillId="0" borderId="0"/>
    <xf numFmtId="0" fontId="9" fillId="0" borderId="0"/>
    <xf numFmtId="167" fontId="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Fill="1"/>
    <xf numFmtId="0" fontId="4" fillId="0" borderId="0" xfId="0" applyFont="1" applyBorder="1"/>
    <xf numFmtId="0" fontId="5" fillId="0" borderId="0" xfId="0" applyFont="1"/>
    <xf numFmtId="0" fontId="6" fillId="2" borderId="1" xfId="0" applyFont="1" applyFill="1" applyBorder="1"/>
    <xf numFmtId="14" fontId="5" fillId="2" borderId="2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0" borderId="3" xfId="0" applyFont="1" applyBorder="1"/>
    <xf numFmtId="165" fontId="5" fillId="0" borderId="4" xfId="0" applyNumberFormat="1" applyFont="1" applyBorder="1"/>
    <xf numFmtId="0" fontId="6" fillId="0" borderId="3" xfId="0" applyFont="1" applyBorder="1"/>
    <xf numFmtId="165" fontId="6" fillId="0" borderId="4" xfId="0" applyNumberFormat="1" applyFont="1" applyBorder="1"/>
    <xf numFmtId="0" fontId="6" fillId="2" borderId="3" xfId="0" applyFont="1" applyFill="1" applyBorder="1"/>
    <xf numFmtId="165" fontId="3" fillId="2" borderId="4" xfId="0" applyNumberFormat="1" applyFont="1" applyFill="1" applyBorder="1"/>
    <xf numFmtId="0" fontId="3" fillId="2" borderId="4" xfId="0" applyFont="1" applyFill="1" applyBorder="1"/>
    <xf numFmtId="165" fontId="5" fillId="0" borderId="4" xfId="0" applyNumberFormat="1" applyFont="1" applyFill="1" applyBorder="1"/>
    <xf numFmtId="0" fontId="3" fillId="2" borderId="3" xfId="0" applyFont="1" applyFill="1" applyBorder="1"/>
    <xf numFmtId="0" fontId="5" fillId="0" borderId="5" xfId="0" applyFont="1" applyBorder="1" applyAlignment="1"/>
    <xf numFmtId="0" fontId="5" fillId="0" borderId="5" xfId="0" applyFont="1" applyBorder="1" applyAlignment="1">
      <alignment horizontal="right"/>
    </xf>
    <xf numFmtId="0" fontId="6" fillId="0" borderId="6" xfId="0" applyFont="1" applyBorder="1"/>
    <xf numFmtId="165" fontId="6" fillId="0" borderId="7" xfId="0" applyNumberFormat="1" applyFont="1" applyBorder="1"/>
    <xf numFmtId="14" fontId="5" fillId="2" borderId="8" xfId="0" applyNumberFormat="1" applyFont="1" applyFill="1" applyBorder="1" applyAlignment="1">
      <alignment horizontal="center"/>
    </xf>
    <xf numFmtId="165" fontId="5" fillId="0" borderId="9" xfId="0" applyNumberFormat="1" applyFont="1" applyBorder="1"/>
    <xf numFmtId="165" fontId="6" fillId="0" borderId="9" xfId="0" applyNumberFormat="1" applyFont="1" applyBorder="1"/>
    <xf numFmtId="0" fontId="3" fillId="2" borderId="9" xfId="0" applyFont="1" applyFill="1" applyBorder="1"/>
    <xf numFmtId="165" fontId="5" fillId="0" borderId="9" xfId="0" applyNumberFormat="1" applyFont="1" applyFill="1" applyBorder="1"/>
    <xf numFmtId="165" fontId="6" fillId="0" borderId="10" xfId="0" applyNumberFormat="1" applyFont="1" applyBorder="1"/>
    <xf numFmtId="14" fontId="5" fillId="2" borderId="11" xfId="0" applyNumberFormat="1" applyFont="1" applyFill="1" applyBorder="1" applyAlignment="1">
      <alignment horizontal="center"/>
    </xf>
    <xf numFmtId="165" fontId="5" fillId="0" borderId="12" xfId="0" applyNumberFormat="1" applyFont="1" applyBorder="1"/>
    <xf numFmtId="165" fontId="6" fillId="0" borderId="12" xfId="0" applyNumberFormat="1" applyFont="1" applyBorder="1"/>
    <xf numFmtId="0" fontId="3" fillId="2" borderId="12" xfId="0" applyFont="1" applyFill="1" applyBorder="1"/>
    <xf numFmtId="165" fontId="5" fillId="0" borderId="12" xfId="0" applyNumberFormat="1" applyFont="1" applyFill="1" applyBorder="1"/>
    <xf numFmtId="165" fontId="6" fillId="0" borderId="13" xfId="0" applyNumberFormat="1" applyFont="1" applyBorder="1"/>
    <xf numFmtId="14" fontId="5" fillId="2" borderId="14" xfId="0" applyNumberFormat="1" applyFont="1" applyFill="1" applyBorder="1" applyAlignment="1">
      <alignment horizontal="center"/>
    </xf>
    <xf numFmtId="165" fontId="5" fillId="0" borderId="15" xfId="0" applyNumberFormat="1" applyFont="1" applyBorder="1"/>
    <xf numFmtId="165" fontId="6" fillId="0" borderId="16" xfId="0" applyNumberFormat="1" applyFont="1" applyBorder="1"/>
    <xf numFmtId="0" fontId="3" fillId="2" borderId="16" xfId="0" applyFont="1" applyFill="1" applyBorder="1"/>
    <xf numFmtId="165" fontId="5" fillId="0" borderId="15" xfId="0" applyNumberFormat="1" applyFont="1" applyFill="1" applyBorder="1"/>
    <xf numFmtId="165" fontId="6" fillId="0" borderId="17" xfId="0" applyNumberFormat="1" applyFont="1" applyBorder="1"/>
    <xf numFmtId="14" fontId="5" fillId="2" borderId="18" xfId="0" applyNumberFormat="1" applyFont="1" applyFill="1" applyBorder="1" applyAlignment="1">
      <alignment horizontal="center"/>
    </xf>
    <xf numFmtId="165" fontId="5" fillId="0" borderId="16" xfId="0" applyNumberFormat="1" applyFont="1" applyFill="1" applyBorder="1"/>
    <xf numFmtId="165" fontId="5" fillId="0" borderId="16" xfId="0" applyNumberFormat="1" applyFont="1" applyBorder="1"/>
    <xf numFmtId="165" fontId="5" fillId="2" borderId="9" xfId="0" applyNumberFormat="1" applyFont="1" applyFill="1" applyBorder="1" applyAlignment="1"/>
    <xf numFmtId="165" fontId="5" fillId="2" borderId="8" xfId="0" applyNumberFormat="1" applyFont="1" applyFill="1" applyBorder="1" applyAlignment="1"/>
    <xf numFmtId="165" fontId="5" fillId="2" borderId="2" xfId="0" applyNumberFormat="1" applyFont="1" applyFill="1" applyBorder="1" applyAlignment="1"/>
    <xf numFmtId="165" fontId="5" fillId="2" borderId="8" xfId="0" applyNumberFormat="1" applyFont="1" applyFill="1" applyBorder="1" applyAlignment="1">
      <alignment horizontal="center"/>
    </xf>
    <xf numFmtId="2" fontId="3" fillId="0" borderId="0" xfId="0" applyNumberFormat="1" applyFont="1"/>
    <xf numFmtId="171" fontId="3" fillId="0" borderId="0" xfId="0" applyNumberFormat="1" applyFont="1"/>
    <xf numFmtId="165" fontId="5" fillId="2" borderId="18" xfId="0" applyNumberFormat="1" applyFont="1" applyFill="1" applyBorder="1" applyAlignment="1"/>
    <xf numFmtId="172" fontId="3" fillId="0" borderId="0" xfId="0" applyNumberFormat="1" applyFont="1"/>
    <xf numFmtId="165" fontId="5" fillId="2" borderId="19" xfId="0" applyNumberFormat="1" applyFont="1" applyFill="1" applyBorder="1" applyAlignment="1"/>
    <xf numFmtId="165" fontId="5" fillId="0" borderId="20" xfId="0" applyNumberFormat="1" applyFont="1" applyFill="1" applyBorder="1"/>
    <xf numFmtId="165" fontId="5" fillId="0" borderId="20" xfId="0" applyNumberFormat="1" applyFont="1" applyBorder="1"/>
    <xf numFmtId="165" fontId="6" fillId="0" borderId="20" xfId="0" applyNumberFormat="1" applyFont="1" applyBorder="1"/>
    <xf numFmtId="0" fontId="3" fillId="2" borderId="20" xfId="0" applyFont="1" applyFill="1" applyBorder="1"/>
    <xf numFmtId="165" fontId="6" fillId="0" borderId="21" xfId="0" applyNumberFormat="1" applyFont="1" applyBorder="1"/>
    <xf numFmtId="171" fontId="6" fillId="0" borderId="10" xfId="0" applyNumberFormat="1" applyFont="1" applyBorder="1"/>
    <xf numFmtId="171" fontId="6" fillId="0" borderId="21" xfId="0" applyNumberFormat="1" applyFont="1" applyBorder="1"/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center"/>
    </xf>
  </cellXfs>
  <cellStyles count="51">
    <cellStyle name="Accent1 2" xfId="6"/>
    <cellStyle name="Comma 2" xfId="7"/>
    <cellStyle name="Comma 2 2" xfId="8"/>
    <cellStyle name="Comma 2 3" xfId="9"/>
    <cellStyle name="Comma 2 4" xfId="40"/>
    <cellStyle name="Comma 3" xfId="10"/>
    <cellStyle name="Comma 4" xfId="11"/>
    <cellStyle name="Comma 5" xfId="12"/>
    <cellStyle name="Comma 5 2" xfId="13"/>
    <cellStyle name="Comma 5 2 2" xfId="42"/>
    <cellStyle name="Comma 5 3" xfId="41"/>
    <cellStyle name="Comma 6" xfId="14"/>
    <cellStyle name="Currency 2" xfId="15"/>
    <cellStyle name="Good 2" xfId="16"/>
    <cellStyle name="Good 2 10" xfId="17"/>
    <cellStyle name="Good 2 2" xfId="18"/>
    <cellStyle name="Normal" xfId="0" builtinId="0"/>
    <cellStyle name="Normal 10" xfId="19"/>
    <cellStyle name="Normal 10 2" xfId="38"/>
    <cellStyle name="Normal 10 2 2" xfId="45"/>
    <cellStyle name="Normal 10 3" xfId="43"/>
    <cellStyle name="Normal 11" xfId="20"/>
    <cellStyle name="Normal 12" xfId="4"/>
    <cellStyle name="Normal 2" xfId="1"/>
    <cellStyle name="Normal 2 2" xfId="21"/>
    <cellStyle name="Normal 2 2 2" xfId="48"/>
    <cellStyle name="Normal 2 3" xfId="22"/>
    <cellStyle name="Normal 21" xfId="23"/>
    <cellStyle name="Normal 21 2" xfId="49"/>
    <cellStyle name="Normal 3" xfId="2"/>
    <cellStyle name="Normal 3 2" xfId="24"/>
    <cellStyle name="Normal 3 3" xfId="25"/>
    <cellStyle name="Normal 3 3 2" xfId="39"/>
    <cellStyle name="Normal 3 3 2 2" xfId="46"/>
    <cellStyle name="Normal 3 3 3" xfId="44"/>
    <cellStyle name="Normal 3 4" xfId="47"/>
    <cellStyle name="Normal 3 5" xfId="5"/>
    <cellStyle name="Normal 4" xfId="26"/>
    <cellStyle name="Normal 4 2" xfId="27"/>
    <cellStyle name="Normal 5" xfId="28"/>
    <cellStyle name="Normal 5 2" xfId="29"/>
    <cellStyle name="Normal 6" xfId="30"/>
    <cellStyle name="Normal 6 2" xfId="31"/>
    <cellStyle name="Normal 7" xfId="32"/>
    <cellStyle name="Normal 7 2" xfId="33"/>
    <cellStyle name="Normal 8" xfId="34"/>
    <cellStyle name="Normal 8 2" xfId="35"/>
    <cellStyle name="Normal 9" xfId="36"/>
    <cellStyle name="Percent 2" xfId="3"/>
    <cellStyle name="Percent 2 2" xfId="50"/>
    <cellStyle name="Percent 2 3" xfId="3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O20"/>
  <sheetViews>
    <sheetView tabSelected="1" zoomScaleNormal="100" workbookViewId="0">
      <pane xSplit="2" ySplit="6" topLeftCell="BM7" activePane="bottomRight" state="frozen"/>
      <selection pane="topRight" activeCell="C1" sqref="C1"/>
      <selection pane="bottomLeft" activeCell="A7" sqref="A7"/>
      <selection pane="bottomRight" activeCell="EJ26" sqref="EJ26"/>
    </sheetView>
  </sheetViews>
  <sheetFormatPr defaultColWidth="9.140625" defaultRowHeight="15"/>
  <cols>
    <col min="1" max="1" width="4.7109375" style="1" customWidth="1"/>
    <col min="2" max="2" width="30.7109375" style="1" customWidth="1"/>
    <col min="3" max="12" width="10.5703125" style="1" customWidth="1"/>
    <col min="13" max="17" width="10.7109375" style="1" customWidth="1"/>
    <col min="18" max="28" width="10.7109375" style="1" hidden="1" customWidth="1"/>
    <col min="29" max="29" width="10.7109375" style="1" customWidth="1"/>
    <col min="30" max="40" width="10.7109375" style="1" hidden="1" customWidth="1"/>
    <col min="41" max="41" width="11.28515625" style="1" customWidth="1"/>
    <col min="42" max="52" width="10.7109375" style="1" hidden="1" customWidth="1"/>
    <col min="53" max="53" width="10.7109375" style="1" customWidth="1"/>
    <col min="54" max="64" width="10.7109375" style="1" hidden="1" customWidth="1"/>
    <col min="65" max="65" width="10.7109375" style="1" customWidth="1"/>
    <col min="66" max="76" width="10.7109375" style="1" hidden="1" customWidth="1"/>
    <col min="77" max="77" width="10.7109375" style="1" customWidth="1"/>
    <col min="78" max="88" width="10.7109375" style="1" hidden="1" customWidth="1"/>
    <col min="89" max="89" width="10.7109375" style="1" customWidth="1"/>
    <col min="90" max="100" width="10.7109375" style="1" hidden="1" customWidth="1"/>
    <col min="101" max="101" width="10.7109375" style="1" customWidth="1"/>
    <col min="102" max="112" width="10.7109375" style="1" hidden="1" customWidth="1"/>
    <col min="113" max="113" width="10.7109375" style="1" customWidth="1"/>
    <col min="114" max="124" width="10.7109375" style="1" hidden="1" customWidth="1"/>
    <col min="125" max="125" width="10.7109375" style="1" customWidth="1"/>
    <col min="126" max="136" width="10.7109375" style="1" hidden="1" customWidth="1"/>
    <col min="137" max="145" width="10.7109375" style="1" customWidth="1"/>
    <col min="146" max="16384" width="9.140625" style="1"/>
  </cols>
  <sheetData>
    <row r="3" spans="1:145">
      <c r="B3" s="60" t="s">
        <v>153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  <c r="CS3" s="60"/>
      <c r="CT3" s="60"/>
      <c r="CU3" s="60"/>
      <c r="CV3" s="60"/>
      <c r="CW3" s="60"/>
      <c r="CX3" s="60"/>
      <c r="CY3" s="60"/>
      <c r="CZ3" s="60"/>
      <c r="DA3" s="60"/>
      <c r="DB3" s="60"/>
      <c r="DC3" s="60"/>
      <c r="DD3" s="60"/>
      <c r="DE3" s="60"/>
      <c r="DF3" s="60"/>
      <c r="DG3" s="60"/>
      <c r="DH3" s="60"/>
      <c r="DI3" s="60"/>
      <c r="DJ3" s="60"/>
      <c r="DK3" s="60"/>
      <c r="DL3" s="60"/>
      <c r="DM3" s="60"/>
      <c r="DN3" s="60"/>
      <c r="DO3" s="60"/>
      <c r="DP3" s="60"/>
      <c r="DQ3" s="60"/>
      <c r="DR3" s="60"/>
      <c r="DS3" s="60"/>
      <c r="DT3" s="60"/>
      <c r="DU3" s="60"/>
      <c r="DV3" s="60"/>
      <c r="DW3" s="60"/>
      <c r="DX3" s="60"/>
      <c r="DY3" s="60"/>
      <c r="DZ3" s="60"/>
      <c r="EA3" s="60"/>
      <c r="EB3" s="60"/>
      <c r="EC3" s="60"/>
      <c r="ED3" s="60"/>
      <c r="EE3" s="60"/>
      <c r="EF3" s="60"/>
      <c r="EG3" s="60"/>
      <c r="EH3" s="60"/>
      <c r="EI3" s="60"/>
      <c r="EJ3" s="60"/>
      <c r="EK3" s="60"/>
      <c r="EL3" s="60"/>
      <c r="EM3" s="60"/>
      <c r="EN3" s="60"/>
      <c r="EO3" s="60"/>
    </row>
    <row r="4" spans="1:145">
      <c r="B4" s="2"/>
      <c r="C4" s="2"/>
      <c r="D4" s="4"/>
      <c r="E4" s="2"/>
      <c r="F4" s="2"/>
      <c r="G4" s="2"/>
      <c r="H4" s="2"/>
      <c r="I4" s="2"/>
      <c r="J4" s="2"/>
      <c r="K4" s="2"/>
      <c r="L4" s="2"/>
    </row>
    <row r="5" spans="1:145" ht="20.100000000000001" customHeight="1" thickBot="1">
      <c r="A5" s="2"/>
      <c r="B5" s="2"/>
      <c r="C5" s="2"/>
      <c r="D5" s="2"/>
      <c r="E5" s="2"/>
      <c r="F5" s="2"/>
      <c r="G5" s="2"/>
      <c r="H5" s="2"/>
      <c r="I5" s="2"/>
      <c r="M5" s="18"/>
      <c r="N5" s="18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V5" s="19"/>
      <c r="AW5" s="19"/>
      <c r="AX5" s="19"/>
      <c r="AY5" s="19"/>
      <c r="AZ5" s="19"/>
      <c r="BA5" s="19"/>
      <c r="BB5" s="19"/>
      <c r="BC5" s="19"/>
      <c r="BD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 t="s">
        <v>7</v>
      </c>
    </row>
    <row r="6" spans="1:145" ht="22.5" customHeight="1">
      <c r="A6" s="2"/>
      <c r="B6" s="6" t="s">
        <v>17</v>
      </c>
      <c r="C6" s="7" t="s">
        <v>1</v>
      </c>
      <c r="D6" s="8" t="s">
        <v>0</v>
      </c>
      <c r="E6" s="8" t="s">
        <v>2</v>
      </c>
      <c r="F6" s="8" t="s">
        <v>3</v>
      </c>
      <c r="G6" s="8" t="s">
        <v>4</v>
      </c>
      <c r="H6" s="8" t="s">
        <v>5</v>
      </c>
      <c r="I6" s="8" t="s">
        <v>6</v>
      </c>
      <c r="J6" s="8" t="s">
        <v>12</v>
      </c>
      <c r="K6" s="8" t="s">
        <v>13</v>
      </c>
      <c r="L6" s="7" t="s">
        <v>15</v>
      </c>
      <c r="M6" s="7" t="s">
        <v>16</v>
      </c>
      <c r="N6" s="22" t="s">
        <v>19</v>
      </c>
      <c r="O6" s="28" t="s">
        <v>20</v>
      </c>
      <c r="P6" s="34" t="s">
        <v>21</v>
      </c>
      <c r="Q6" s="22" t="s">
        <v>24</v>
      </c>
      <c r="R6" s="7" t="s">
        <v>26</v>
      </c>
      <c r="S6" s="7" t="s">
        <v>27</v>
      </c>
      <c r="T6" s="7" t="s">
        <v>28</v>
      </c>
      <c r="U6" s="7" t="s">
        <v>29</v>
      </c>
      <c r="V6" s="40" t="s">
        <v>30</v>
      </c>
      <c r="W6" s="22" t="s">
        <v>25</v>
      </c>
      <c r="X6" s="22" t="s">
        <v>31</v>
      </c>
      <c r="Y6" s="22" t="s">
        <v>32</v>
      </c>
      <c r="Z6" s="22" t="s">
        <v>33</v>
      </c>
      <c r="AA6" s="22" t="s">
        <v>34</v>
      </c>
      <c r="AB6" s="43" t="s">
        <v>35</v>
      </c>
      <c r="AC6" s="44" t="s">
        <v>36</v>
      </c>
      <c r="AD6" s="44" t="s">
        <v>37</v>
      </c>
      <c r="AE6" s="44" t="s">
        <v>38</v>
      </c>
      <c r="AF6" s="44" t="s">
        <v>40</v>
      </c>
      <c r="AG6" s="44" t="s">
        <v>41</v>
      </c>
      <c r="AH6" s="44" t="s">
        <v>42</v>
      </c>
      <c r="AI6" s="44" t="s">
        <v>43</v>
      </c>
      <c r="AJ6" s="44" t="s">
        <v>44</v>
      </c>
      <c r="AK6" s="44" t="s">
        <v>45</v>
      </c>
      <c r="AL6" s="44" t="s">
        <v>46</v>
      </c>
      <c r="AM6" s="44" t="s">
        <v>47</v>
      </c>
      <c r="AN6" s="44" t="s">
        <v>48</v>
      </c>
      <c r="AO6" s="46" t="s">
        <v>86</v>
      </c>
      <c r="AP6" s="44" t="s">
        <v>49</v>
      </c>
      <c r="AQ6" s="44" t="s">
        <v>50</v>
      </c>
      <c r="AR6" s="44" t="s">
        <v>51</v>
      </c>
      <c r="AS6" s="45" t="s">
        <v>52</v>
      </c>
      <c r="AT6" s="45" t="s">
        <v>53</v>
      </c>
      <c r="AU6" s="45" t="s">
        <v>54</v>
      </c>
      <c r="AV6" s="45" t="s">
        <v>55</v>
      </c>
      <c r="AW6" s="45" t="s">
        <v>56</v>
      </c>
      <c r="AX6" s="45" t="s">
        <v>57</v>
      </c>
      <c r="AY6" s="45" t="s">
        <v>58</v>
      </c>
      <c r="AZ6" s="45" t="s">
        <v>59</v>
      </c>
      <c r="BA6" s="45" t="s">
        <v>60</v>
      </c>
      <c r="BB6" s="45" t="s">
        <v>61</v>
      </c>
      <c r="BC6" s="45" t="s">
        <v>62</v>
      </c>
      <c r="BD6" s="45" t="s">
        <v>63</v>
      </c>
      <c r="BE6" s="45" t="s">
        <v>64</v>
      </c>
      <c r="BF6" s="45" t="s">
        <v>65</v>
      </c>
      <c r="BG6" s="45" t="s">
        <v>66</v>
      </c>
      <c r="BH6" s="45" t="s">
        <v>67</v>
      </c>
      <c r="BI6" s="45" t="s">
        <v>68</v>
      </c>
      <c r="BJ6" s="45" t="s">
        <v>69</v>
      </c>
      <c r="BK6" s="45" t="s">
        <v>70</v>
      </c>
      <c r="BL6" s="45" t="s">
        <v>71</v>
      </c>
      <c r="BM6" s="45" t="s">
        <v>72</v>
      </c>
      <c r="BN6" s="44" t="s">
        <v>73</v>
      </c>
      <c r="BO6" s="45" t="s">
        <v>74</v>
      </c>
      <c r="BP6" s="45" t="s">
        <v>75</v>
      </c>
      <c r="BQ6" s="45" t="s">
        <v>76</v>
      </c>
      <c r="BR6" s="45" t="s">
        <v>85</v>
      </c>
      <c r="BS6" s="45" t="s">
        <v>77</v>
      </c>
      <c r="BT6" s="45" t="s">
        <v>78</v>
      </c>
      <c r="BU6" s="45" t="s">
        <v>79</v>
      </c>
      <c r="BV6" s="44" t="s">
        <v>80</v>
      </c>
      <c r="BW6" s="44" t="s">
        <v>81</v>
      </c>
      <c r="BX6" s="44" t="s">
        <v>82</v>
      </c>
      <c r="BY6" s="45" t="s">
        <v>83</v>
      </c>
      <c r="BZ6" s="45" t="s">
        <v>84</v>
      </c>
      <c r="CA6" s="49" t="s">
        <v>87</v>
      </c>
      <c r="CB6" s="44" t="s">
        <v>88</v>
      </c>
      <c r="CC6" s="44" t="s">
        <v>89</v>
      </c>
      <c r="CD6" s="44" t="s">
        <v>90</v>
      </c>
      <c r="CE6" s="44" t="s">
        <v>91</v>
      </c>
      <c r="CF6" s="44" t="s">
        <v>92</v>
      </c>
      <c r="CG6" s="44" t="s">
        <v>93</v>
      </c>
      <c r="CH6" s="44" t="s">
        <v>94</v>
      </c>
      <c r="CI6" s="44" t="s">
        <v>95</v>
      </c>
      <c r="CJ6" s="44" t="s">
        <v>96</v>
      </c>
      <c r="CK6" s="45" t="s">
        <v>97</v>
      </c>
      <c r="CL6" s="44" t="s">
        <v>98</v>
      </c>
      <c r="CM6" s="44" t="s">
        <v>99</v>
      </c>
      <c r="CN6" s="44" t="s">
        <v>100</v>
      </c>
      <c r="CO6" s="44" t="s">
        <v>101</v>
      </c>
      <c r="CP6" s="44" t="s">
        <v>102</v>
      </c>
      <c r="CQ6" s="44" t="s">
        <v>103</v>
      </c>
      <c r="CR6" s="44" t="s">
        <v>104</v>
      </c>
      <c r="CS6" s="44" t="s">
        <v>105</v>
      </c>
      <c r="CT6" s="44" t="s">
        <v>106</v>
      </c>
      <c r="CU6" s="44" t="s">
        <v>107</v>
      </c>
      <c r="CV6" s="45" t="s">
        <v>108</v>
      </c>
      <c r="CW6" s="49" t="s">
        <v>109</v>
      </c>
      <c r="CX6" s="45" t="s">
        <v>110</v>
      </c>
      <c r="CY6" s="44" t="s">
        <v>111</v>
      </c>
      <c r="CZ6" s="44" t="s">
        <v>112</v>
      </c>
      <c r="DA6" s="44" t="s">
        <v>113</v>
      </c>
      <c r="DB6" s="44" t="s">
        <v>114</v>
      </c>
      <c r="DC6" s="44" t="s">
        <v>115</v>
      </c>
      <c r="DD6" s="44" t="s">
        <v>116</v>
      </c>
      <c r="DE6" s="44" t="s">
        <v>117</v>
      </c>
      <c r="DF6" s="44" t="s">
        <v>118</v>
      </c>
      <c r="DG6" s="44" t="s">
        <v>119</v>
      </c>
      <c r="DH6" s="44" t="s">
        <v>120</v>
      </c>
      <c r="DI6" s="44" t="s">
        <v>121</v>
      </c>
      <c r="DJ6" s="44" t="s">
        <v>122</v>
      </c>
      <c r="DK6" s="44" t="s">
        <v>123</v>
      </c>
      <c r="DL6" s="44" t="s">
        <v>124</v>
      </c>
      <c r="DM6" s="44" t="s">
        <v>125</v>
      </c>
      <c r="DN6" s="44" t="s">
        <v>126</v>
      </c>
      <c r="DO6" s="44" t="s">
        <v>127</v>
      </c>
      <c r="DP6" s="44" t="s">
        <v>128</v>
      </c>
      <c r="DQ6" s="44" t="s">
        <v>129</v>
      </c>
      <c r="DR6" s="44" t="s">
        <v>130</v>
      </c>
      <c r="DS6" s="44" t="s">
        <v>131</v>
      </c>
      <c r="DT6" s="44" t="s">
        <v>132</v>
      </c>
      <c r="DU6" s="44" t="s">
        <v>133</v>
      </c>
      <c r="DV6" s="44" t="s">
        <v>134</v>
      </c>
      <c r="DW6" s="44" t="s">
        <v>135</v>
      </c>
      <c r="DX6" s="44" t="s">
        <v>136</v>
      </c>
      <c r="DY6" s="44" t="s">
        <v>137</v>
      </c>
      <c r="DZ6" s="44" t="s">
        <v>138</v>
      </c>
      <c r="EA6" s="44" t="s">
        <v>139</v>
      </c>
      <c r="EB6" s="44" t="s">
        <v>140</v>
      </c>
      <c r="EC6" s="44" t="s">
        <v>141</v>
      </c>
      <c r="ED6" s="44" t="s">
        <v>142</v>
      </c>
      <c r="EE6" s="44" t="s">
        <v>143</v>
      </c>
      <c r="EF6" s="44" t="s">
        <v>144</v>
      </c>
      <c r="EG6" s="44" t="s">
        <v>145</v>
      </c>
      <c r="EH6" s="44" t="s">
        <v>146</v>
      </c>
      <c r="EI6" s="44" t="s">
        <v>147</v>
      </c>
      <c r="EJ6" s="44" t="s">
        <v>148</v>
      </c>
      <c r="EK6" s="44" t="s">
        <v>149</v>
      </c>
      <c r="EL6" s="44" t="s">
        <v>150</v>
      </c>
      <c r="EM6" s="44" t="s">
        <v>151</v>
      </c>
      <c r="EN6" s="44" t="s">
        <v>152</v>
      </c>
      <c r="EO6" s="51" t="s">
        <v>154</v>
      </c>
    </row>
    <row r="7" spans="1:145" ht="22.9" customHeight="1">
      <c r="A7" s="2"/>
      <c r="B7" s="9" t="s">
        <v>8</v>
      </c>
      <c r="C7" s="10">
        <v>4108.0329453100003</v>
      </c>
      <c r="D7" s="10">
        <v>3870.5499078028101</v>
      </c>
      <c r="E7" s="10">
        <v>4151.8713223984596</v>
      </c>
      <c r="F7" s="10">
        <v>4239.6113660599976</v>
      </c>
      <c r="G7" s="10">
        <v>4064.4772773084301</v>
      </c>
      <c r="H7" s="10">
        <v>4255.4674852683002</v>
      </c>
      <c r="I7" s="10">
        <v>3837.04905603835</v>
      </c>
      <c r="J7" s="10">
        <v>3413.3372041776483</v>
      </c>
      <c r="K7" s="10">
        <v>3161.563655280268</v>
      </c>
      <c r="L7" s="10">
        <v>4050.2315154952184</v>
      </c>
      <c r="M7" s="10">
        <v>4571.7864107502901</v>
      </c>
      <c r="N7" s="23">
        <v>5440.6</v>
      </c>
      <c r="O7" s="29">
        <v>6495.6290977769177</v>
      </c>
      <c r="P7" s="35">
        <v>7054.5899451540108</v>
      </c>
      <c r="Q7" s="23">
        <v>8225.1629244877095</v>
      </c>
      <c r="R7" s="16">
        <v>8109.1723577421881</v>
      </c>
      <c r="S7" s="16">
        <v>8559.6393485181416</v>
      </c>
      <c r="T7" s="16">
        <v>8735.6452898748084</v>
      </c>
      <c r="U7" s="16">
        <v>8709.4160662235663</v>
      </c>
      <c r="V7" s="41">
        <v>8588.0519738320963</v>
      </c>
      <c r="W7" s="26">
        <v>8414.6830647801053</v>
      </c>
      <c r="X7" s="26">
        <v>8465.3634224555299</v>
      </c>
      <c r="Y7" s="26">
        <v>8438.4181396978984</v>
      </c>
      <c r="Z7" s="26">
        <v>8686.5136915509611</v>
      </c>
      <c r="AA7" s="26">
        <v>8812.1544756864714</v>
      </c>
      <c r="AB7" s="26">
        <v>8732.8820487804805</v>
      </c>
      <c r="AC7" s="26">
        <v>9050.9820047984012</v>
      </c>
      <c r="AD7" s="26">
        <v>9044.2908912937255</v>
      </c>
      <c r="AE7" s="26">
        <v>9109.396968495641</v>
      </c>
      <c r="AF7" s="26">
        <v>9068.3914405697033</v>
      </c>
      <c r="AG7" s="26">
        <v>8869.0775374981004</v>
      </c>
      <c r="AH7" s="26">
        <v>8777.1485183411096</v>
      </c>
      <c r="AI7" s="26">
        <v>8685.5</v>
      </c>
      <c r="AJ7" s="26">
        <v>8846.1346159905661</v>
      </c>
      <c r="AK7" s="26">
        <v>8803.9560909364409</v>
      </c>
      <c r="AL7" s="26">
        <v>8795.5003349018189</v>
      </c>
      <c r="AM7" s="26">
        <v>9001.6856219107722</v>
      </c>
      <c r="AN7" s="26">
        <v>8855.0304715651073</v>
      </c>
      <c r="AO7" s="26">
        <v>8767.7275606624935</v>
      </c>
      <c r="AP7" s="26">
        <v>8644.561536796451</v>
      </c>
      <c r="AQ7" s="26">
        <v>8643.5</v>
      </c>
      <c r="AR7" s="26">
        <v>8681.649551035016</v>
      </c>
      <c r="AS7" s="16">
        <v>8731.7000000000007</v>
      </c>
      <c r="AT7" s="16">
        <v>8872.2050889961665</v>
      </c>
      <c r="AU7" s="16">
        <v>8972.9352527551691</v>
      </c>
      <c r="AV7" s="16">
        <v>8982.0869454867152</v>
      </c>
      <c r="AW7" s="16">
        <v>9011.766486708997</v>
      </c>
      <c r="AX7" s="16">
        <v>9116.0816642203645</v>
      </c>
      <c r="AY7" s="16">
        <v>9213.7380935871188</v>
      </c>
      <c r="AZ7" s="16">
        <v>9195.1</v>
      </c>
      <c r="BA7" s="16">
        <v>9089.0868643159793</v>
      </c>
      <c r="BB7" s="16">
        <v>9125.4102967896761</v>
      </c>
      <c r="BC7" s="16">
        <v>9427.2792219412913</v>
      </c>
      <c r="BD7" s="16">
        <v>9743.9500587312941</v>
      </c>
      <c r="BE7" s="16">
        <v>9548.4847220220909</v>
      </c>
      <c r="BF7" s="16">
        <v>9740.6567522950245</v>
      </c>
      <c r="BG7" s="16">
        <v>9743.1727857836158</v>
      </c>
      <c r="BH7" s="16">
        <v>9796.1772678711895</v>
      </c>
      <c r="BI7" s="16">
        <v>9796.7382303004179</v>
      </c>
      <c r="BJ7" s="16">
        <v>9821.6459749030637</v>
      </c>
      <c r="BK7" s="16">
        <v>9784.8593725052106</v>
      </c>
      <c r="BL7" s="16">
        <v>9583.3024272143812</v>
      </c>
      <c r="BM7" s="16">
        <v>9413.5298070994922</v>
      </c>
      <c r="BN7" s="26">
        <v>9426.8583455268672</v>
      </c>
      <c r="BO7" s="16">
        <v>9280.3372551697703</v>
      </c>
      <c r="BP7" s="16">
        <v>9480.1787624700228</v>
      </c>
      <c r="BQ7" s="16">
        <v>9525.1109468390732</v>
      </c>
      <c r="BR7" s="16">
        <v>9553.2519014805112</v>
      </c>
      <c r="BS7" s="16">
        <v>9566.3997266776605</v>
      </c>
      <c r="BT7" s="16">
        <v>9762.0312148306111</v>
      </c>
      <c r="BU7" s="16">
        <v>9691.924650423769</v>
      </c>
      <c r="BV7" s="26">
        <v>9704.5884416404369</v>
      </c>
      <c r="BW7" s="26">
        <v>9865.7604030151069</v>
      </c>
      <c r="BX7" s="26">
        <v>9900.6866207594376</v>
      </c>
      <c r="BY7" s="16">
        <v>9814.8233490957355</v>
      </c>
      <c r="BZ7" s="16">
        <v>9969.9015110515793</v>
      </c>
      <c r="CA7" s="41">
        <v>10305.897029737687</v>
      </c>
      <c r="CB7" s="26">
        <v>10280.380973159999</v>
      </c>
      <c r="CC7" s="26">
        <v>10400.872667449999</v>
      </c>
      <c r="CD7" s="26">
        <v>10761.93928124</v>
      </c>
      <c r="CE7" s="26">
        <v>10909.12373365</v>
      </c>
      <c r="CF7" s="26">
        <v>11014.906940469999</v>
      </c>
      <c r="CG7" s="26">
        <v>11065.074894240002</v>
      </c>
      <c r="CH7" s="26">
        <v>11043.713031220001</v>
      </c>
      <c r="CI7" s="26">
        <v>11085.38271451</v>
      </c>
      <c r="CJ7" s="26">
        <v>11205.548733269998</v>
      </c>
      <c r="CK7" s="16">
        <v>11217.69287425</v>
      </c>
      <c r="CL7" s="26">
        <v>11534.566592739999</v>
      </c>
      <c r="CM7" s="26">
        <v>11442.14412653</v>
      </c>
      <c r="CN7" s="26">
        <v>11385.666883060001</v>
      </c>
      <c r="CO7" s="26">
        <v>11180.137583360001</v>
      </c>
      <c r="CP7" s="26">
        <v>11433.211903140002</v>
      </c>
      <c r="CQ7" s="26">
        <v>11482.532215309997</v>
      </c>
      <c r="CR7" s="26">
        <v>11539.105430080001</v>
      </c>
      <c r="CS7" s="26">
        <v>11631.848200259999</v>
      </c>
      <c r="CT7" s="26">
        <v>11428.962941010001</v>
      </c>
      <c r="CU7" s="26">
        <v>11402.451340630001</v>
      </c>
      <c r="CV7" s="16">
        <v>11377.324156179999</v>
      </c>
      <c r="CW7" s="41">
        <v>11344.783013599999</v>
      </c>
      <c r="CX7" s="16">
        <v>10953.17044693</v>
      </c>
      <c r="CY7" s="26">
        <v>10669.915549950001</v>
      </c>
      <c r="CZ7" s="26">
        <v>10741.558949260003</v>
      </c>
      <c r="DA7" s="26">
        <v>10789.200815620001</v>
      </c>
      <c r="DB7" s="26">
        <v>10466.258905240004</v>
      </c>
      <c r="DC7" s="26">
        <v>10835.168116940002</v>
      </c>
      <c r="DD7" s="26">
        <v>10781.592503690003</v>
      </c>
      <c r="DE7" s="26">
        <v>11066.27484477</v>
      </c>
      <c r="DF7" s="26">
        <v>11175.261956069999</v>
      </c>
      <c r="DG7" s="26">
        <v>11216.153750899997</v>
      </c>
      <c r="DH7" s="26">
        <v>11185.726431539999</v>
      </c>
      <c r="DI7" s="26">
        <v>11278.410981380001</v>
      </c>
      <c r="DJ7" s="26">
        <v>10709.988419640002</v>
      </c>
      <c r="DK7" s="26">
        <v>11004.586388050002</v>
      </c>
      <c r="DL7" s="26">
        <v>10553.824588130003</v>
      </c>
      <c r="DM7" s="26">
        <v>10354.578985710001</v>
      </c>
      <c r="DN7" s="26">
        <v>10557.907368540004</v>
      </c>
      <c r="DO7" s="26">
        <v>10664.719520220002</v>
      </c>
      <c r="DP7" s="26">
        <v>9928.0772242699986</v>
      </c>
      <c r="DQ7" s="26">
        <v>9665.2262419800009</v>
      </c>
      <c r="DR7" s="26">
        <v>9738.2692393600009</v>
      </c>
      <c r="DS7" s="26">
        <v>9912.6610873300015</v>
      </c>
      <c r="DT7" s="26">
        <v>9999.5407575299996</v>
      </c>
      <c r="DU7" s="26">
        <v>10271.532120380001</v>
      </c>
      <c r="DV7" s="26">
        <v>10099.842265340005</v>
      </c>
      <c r="DW7" s="26">
        <v>10342.196333140002</v>
      </c>
      <c r="DX7" s="26">
        <v>10372.60482955</v>
      </c>
      <c r="DY7" s="26">
        <v>10326.319607170002</v>
      </c>
      <c r="DZ7" s="26">
        <v>10392.656249020001</v>
      </c>
      <c r="EA7" s="26">
        <v>10400.007196350005</v>
      </c>
      <c r="EB7" s="26">
        <v>10409.647978089999</v>
      </c>
      <c r="EC7" s="26">
        <v>10407.14973012</v>
      </c>
      <c r="ED7" s="26">
        <v>10472.502080239998</v>
      </c>
      <c r="EE7" s="26">
        <v>10318.216238869998</v>
      </c>
      <c r="EF7" s="26">
        <v>10387.049015539998</v>
      </c>
      <c r="EG7" s="26">
        <v>10571.232780229999</v>
      </c>
      <c r="EH7" s="26">
        <v>10651.788885049997</v>
      </c>
      <c r="EI7" s="26">
        <v>10665.428145299997</v>
      </c>
      <c r="EJ7" s="26">
        <v>10895.010841550002</v>
      </c>
      <c r="EK7" s="26">
        <v>10905.90204687</v>
      </c>
      <c r="EL7" s="26">
        <v>11064.347314889999</v>
      </c>
      <c r="EM7" s="26">
        <v>11038.903365779996</v>
      </c>
      <c r="EN7" s="26">
        <v>10600.363670890003</v>
      </c>
      <c r="EO7" s="52">
        <v>10673.810931510001</v>
      </c>
    </row>
    <row r="8" spans="1:145" ht="22.9" customHeight="1">
      <c r="A8" s="2"/>
      <c r="B8" s="9" t="s">
        <v>9</v>
      </c>
      <c r="C8" s="10">
        <v>10059.0318628</v>
      </c>
      <c r="D8" s="10">
        <v>9561.1030735574968</v>
      </c>
      <c r="E8" s="10">
        <v>7230.153868100655</v>
      </c>
      <c r="F8" s="10">
        <v>6563.5873977508581</v>
      </c>
      <c r="G8" s="10">
        <v>5266.9261297711255</v>
      </c>
      <c r="H8" s="10">
        <v>5364.0907701619899</v>
      </c>
      <c r="I8" s="10">
        <v>4745.5391280685699</v>
      </c>
      <c r="J8" s="10">
        <v>4615.7795574302518</v>
      </c>
      <c r="K8" s="10">
        <v>4691.1684889595099</v>
      </c>
      <c r="L8" s="10">
        <v>4408.5838125204882</v>
      </c>
      <c r="M8" s="10">
        <v>5872.6969246827584</v>
      </c>
      <c r="N8" s="23">
        <v>7238.564635263092</v>
      </c>
      <c r="O8" s="29">
        <v>8621.0372576266436</v>
      </c>
      <c r="P8" s="35">
        <v>10244.904393118324</v>
      </c>
      <c r="Q8" s="23">
        <v>11991.506894701986</v>
      </c>
      <c r="R8" s="10">
        <v>12549.356679181625</v>
      </c>
      <c r="S8" s="10">
        <v>12629.964894086877</v>
      </c>
      <c r="T8" s="10">
        <v>12905.517890915604</v>
      </c>
      <c r="U8" s="10">
        <v>12779.894665120682</v>
      </c>
      <c r="V8" s="42">
        <v>12948.919137364082</v>
      </c>
      <c r="W8" s="23">
        <v>12800.269638717768</v>
      </c>
      <c r="X8" s="23">
        <v>13026.14415468689</v>
      </c>
      <c r="Y8" s="23">
        <v>12886.504488200379</v>
      </c>
      <c r="Z8" s="23">
        <v>12885.370442916679</v>
      </c>
      <c r="AA8" s="23">
        <v>13077.525015998965</v>
      </c>
      <c r="AB8" s="23">
        <v>13517.742296927454</v>
      </c>
      <c r="AC8" s="23">
        <v>13370.456186882277</v>
      </c>
      <c r="AD8" s="23">
        <v>13399.866403138785</v>
      </c>
      <c r="AE8" s="23">
        <v>13396.954218252877</v>
      </c>
      <c r="AF8" s="23">
        <v>13081.348675393281</v>
      </c>
      <c r="AG8" s="23">
        <v>13109.809717395254</v>
      </c>
      <c r="AH8" s="23">
        <v>13250.238255836435</v>
      </c>
      <c r="AI8" s="23">
        <v>13278.2</v>
      </c>
      <c r="AJ8" s="23">
        <v>13361.465405997289</v>
      </c>
      <c r="AK8" s="23">
        <v>13333.565510372246</v>
      </c>
      <c r="AL8" s="23">
        <v>13251.52719766886</v>
      </c>
      <c r="AM8" s="23">
        <v>13379.419637024537</v>
      </c>
      <c r="AN8" s="23">
        <v>13656.803131598228</v>
      </c>
      <c r="AO8" s="23">
        <v>13908.172295844466</v>
      </c>
      <c r="AP8" s="23">
        <v>13774.70345045746</v>
      </c>
      <c r="AQ8" s="23">
        <v>13846.1</v>
      </c>
      <c r="AR8" s="23">
        <v>13840.322698443539</v>
      </c>
      <c r="AS8" s="10">
        <v>13402.5</v>
      </c>
      <c r="AT8" s="10">
        <v>13200.04154258681</v>
      </c>
      <c r="AU8" s="10">
        <v>12997.898106804203</v>
      </c>
      <c r="AV8" s="10">
        <v>12939.561204036618</v>
      </c>
      <c r="AW8" s="10">
        <v>12943.023869814724</v>
      </c>
      <c r="AX8" s="10">
        <v>13147.641079582954</v>
      </c>
      <c r="AY8" s="10">
        <v>13264.122049648311</v>
      </c>
      <c r="AZ8" s="10">
        <v>12424.7</v>
      </c>
      <c r="BA8" s="10">
        <v>12369.502414715891</v>
      </c>
      <c r="BB8" s="10">
        <v>12053.193103571763</v>
      </c>
      <c r="BC8" s="10">
        <v>12184.169110063431</v>
      </c>
      <c r="BD8" s="10">
        <v>12285.347094353843</v>
      </c>
      <c r="BE8" s="10">
        <v>12368.292065794303</v>
      </c>
      <c r="BF8" s="10">
        <v>12692.922985352818</v>
      </c>
      <c r="BG8" s="10">
        <v>12653.861157859148</v>
      </c>
      <c r="BH8" s="10">
        <v>12614.911231216111</v>
      </c>
      <c r="BI8" s="10">
        <v>12594.157259946191</v>
      </c>
      <c r="BJ8" s="10">
        <v>12574.542317105173</v>
      </c>
      <c r="BK8" s="10">
        <v>12955.745010626049</v>
      </c>
      <c r="BL8" s="10">
        <v>12967.079014735027</v>
      </c>
      <c r="BM8" s="10">
        <v>12077.009524615403</v>
      </c>
      <c r="BN8" s="23">
        <v>12242.171924854743</v>
      </c>
      <c r="BO8" s="10">
        <v>12374.175113820775</v>
      </c>
      <c r="BP8" s="10">
        <v>12412.605017920925</v>
      </c>
      <c r="BQ8" s="10">
        <v>12386.897112657818</v>
      </c>
      <c r="BR8" s="10">
        <v>12611.402376621238</v>
      </c>
      <c r="BS8" s="10">
        <v>12461.905594781829</v>
      </c>
      <c r="BT8" s="10">
        <v>12574.358873008923</v>
      </c>
      <c r="BU8" s="10">
        <v>12637.340420868719</v>
      </c>
      <c r="BV8" s="23">
        <v>12744.464258292559</v>
      </c>
      <c r="BW8" s="23">
        <v>12616.436255308909</v>
      </c>
      <c r="BX8" s="23">
        <v>12726.884474681136</v>
      </c>
      <c r="BY8" s="10">
        <v>12640.91264089664</v>
      </c>
      <c r="BZ8" s="10">
        <v>12759.581025499427</v>
      </c>
      <c r="CA8" s="42">
        <v>12592.840669025532</v>
      </c>
      <c r="CB8" s="23">
        <v>12556.275435880001</v>
      </c>
      <c r="CC8" s="23">
        <v>12685.785017180002</v>
      </c>
      <c r="CD8" s="23">
        <v>14564.350807160003</v>
      </c>
      <c r="CE8" s="23">
        <v>14479.762165810002</v>
      </c>
      <c r="CF8" s="23">
        <v>14122.605948689999</v>
      </c>
      <c r="CG8" s="23">
        <v>14128.90449789</v>
      </c>
      <c r="CH8" s="23">
        <v>14151.60905626</v>
      </c>
      <c r="CI8" s="23">
        <v>14182.340580029999</v>
      </c>
      <c r="CJ8" s="23">
        <v>14042.59261684</v>
      </c>
      <c r="CK8" s="10">
        <v>14028.48352267</v>
      </c>
      <c r="CL8" s="23">
        <v>14179.464315240004</v>
      </c>
      <c r="CM8" s="23">
        <v>14151.209434080001</v>
      </c>
      <c r="CN8" s="23">
        <v>15355.923195529998</v>
      </c>
      <c r="CO8" s="23">
        <v>15192.597030270001</v>
      </c>
      <c r="CP8" s="23">
        <v>15254.872348060002</v>
      </c>
      <c r="CQ8" s="23">
        <v>15377.821215410002</v>
      </c>
      <c r="CR8" s="23">
        <v>15403.483674969999</v>
      </c>
      <c r="CS8" s="23">
        <v>15452.017561560002</v>
      </c>
      <c r="CT8" s="23">
        <v>16782.803453119999</v>
      </c>
      <c r="CU8" s="23">
        <v>16795.571895929999</v>
      </c>
      <c r="CV8" s="10">
        <v>17110.205974779998</v>
      </c>
      <c r="CW8" s="42">
        <v>17407.228524030004</v>
      </c>
      <c r="CX8" s="10">
        <v>18229.831211489996</v>
      </c>
      <c r="CY8" s="23">
        <v>18311.088139239997</v>
      </c>
      <c r="CZ8" s="23">
        <v>18224.87330304</v>
      </c>
      <c r="DA8" s="23">
        <v>18538.440177340002</v>
      </c>
      <c r="DB8" s="23">
        <v>18535.815233829999</v>
      </c>
      <c r="DC8" s="23">
        <v>18806.415784099998</v>
      </c>
      <c r="DD8" s="23">
        <v>18990.001143019999</v>
      </c>
      <c r="DE8" s="23">
        <v>19523.854802769998</v>
      </c>
      <c r="DF8" s="23">
        <v>19637.316375290004</v>
      </c>
      <c r="DG8" s="23">
        <v>19606.321304480003</v>
      </c>
      <c r="DH8" s="23">
        <v>19521.079181559999</v>
      </c>
      <c r="DI8" s="23">
        <v>20501.6968079</v>
      </c>
      <c r="DJ8" s="23">
        <v>22079.19448654</v>
      </c>
      <c r="DK8" s="23">
        <v>22273.03276115</v>
      </c>
      <c r="DL8" s="23">
        <v>23063.723490309996</v>
      </c>
      <c r="DM8" s="23">
        <v>22960.526286919998</v>
      </c>
      <c r="DN8" s="23">
        <v>23149.808418050001</v>
      </c>
      <c r="DO8" s="23">
        <v>23323.655422579999</v>
      </c>
      <c r="DP8" s="23">
        <v>23290.972725769996</v>
      </c>
      <c r="DQ8" s="23">
        <v>23712.05513121</v>
      </c>
      <c r="DR8" s="23">
        <v>23875.251857669999</v>
      </c>
      <c r="DS8" s="23">
        <v>23908.435959729999</v>
      </c>
      <c r="DT8" s="23">
        <v>23763.355531110003</v>
      </c>
      <c r="DU8" s="23">
        <v>24065.100702420001</v>
      </c>
      <c r="DV8" s="23">
        <v>24232.931036710004</v>
      </c>
      <c r="DW8" s="23">
        <v>24237.319113280006</v>
      </c>
      <c r="DX8" s="23">
        <v>24159.93459347</v>
      </c>
      <c r="DY8" s="23">
        <v>24172.734385510001</v>
      </c>
      <c r="DZ8" s="23">
        <v>24143.135992490006</v>
      </c>
      <c r="EA8" s="23">
        <v>26004.909937820001</v>
      </c>
      <c r="EB8" s="23">
        <v>25988.612378680002</v>
      </c>
      <c r="EC8" s="23">
        <v>25902.342051590003</v>
      </c>
      <c r="ED8" s="23">
        <v>25883.17970636001</v>
      </c>
      <c r="EE8" s="23">
        <v>26018.683969530004</v>
      </c>
      <c r="EF8" s="23">
        <v>26186.892846320003</v>
      </c>
      <c r="EG8" s="23">
        <v>26471.349169199995</v>
      </c>
      <c r="EH8" s="23">
        <v>26538.730517800002</v>
      </c>
      <c r="EI8" s="23">
        <v>26641.97474061</v>
      </c>
      <c r="EJ8" s="23">
        <v>26371.589271420002</v>
      </c>
      <c r="EK8" s="23">
        <v>26017.854225530002</v>
      </c>
      <c r="EL8" s="23">
        <v>25984.881780100008</v>
      </c>
      <c r="EM8" s="23">
        <v>25784.58365986</v>
      </c>
      <c r="EN8" s="23">
        <v>25955.565229130007</v>
      </c>
      <c r="EO8" s="53">
        <v>25897.373506870001</v>
      </c>
    </row>
    <row r="9" spans="1:145" ht="22.9" customHeight="1">
      <c r="A9" s="2"/>
      <c r="B9" s="11" t="s">
        <v>11</v>
      </c>
      <c r="C9" s="12">
        <f t="shared" ref="C9:P9" si="0">SUM(C7:C8)</f>
        <v>14167.064808110001</v>
      </c>
      <c r="D9" s="12">
        <f t="shared" si="0"/>
        <v>13431.652981360307</v>
      </c>
      <c r="E9" s="12">
        <f t="shared" si="0"/>
        <v>11382.025190499115</v>
      </c>
      <c r="F9" s="12">
        <f t="shared" si="0"/>
        <v>10803.198763810855</v>
      </c>
      <c r="G9" s="12">
        <f t="shared" si="0"/>
        <v>9331.4034070795551</v>
      </c>
      <c r="H9" s="12">
        <f t="shared" si="0"/>
        <v>9619.5582554302891</v>
      </c>
      <c r="I9" s="12">
        <f t="shared" si="0"/>
        <v>8582.5881841069204</v>
      </c>
      <c r="J9" s="12">
        <f t="shared" si="0"/>
        <v>8029.1167616079001</v>
      </c>
      <c r="K9" s="12">
        <f t="shared" si="0"/>
        <v>7852.7321442397779</v>
      </c>
      <c r="L9" s="12">
        <f t="shared" si="0"/>
        <v>8458.8153280157057</v>
      </c>
      <c r="M9" s="12">
        <f t="shared" si="0"/>
        <v>10444.483335433048</v>
      </c>
      <c r="N9" s="24">
        <f t="shared" si="0"/>
        <v>12679.164635263092</v>
      </c>
      <c r="O9" s="24">
        <f t="shared" si="0"/>
        <v>15116.666355403562</v>
      </c>
      <c r="P9" s="36">
        <f t="shared" si="0"/>
        <v>17299.494338272336</v>
      </c>
      <c r="Q9" s="24">
        <f t="shared" ref="Q9:V9" si="1">SUM(Q7:Q8)</f>
        <v>20216.669819189694</v>
      </c>
      <c r="R9" s="12">
        <f t="shared" si="1"/>
        <v>20658.529036923814</v>
      </c>
      <c r="S9" s="12">
        <f t="shared" si="1"/>
        <v>21189.604242605019</v>
      </c>
      <c r="T9" s="12">
        <f t="shared" si="1"/>
        <v>21641.163180790412</v>
      </c>
      <c r="U9" s="12">
        <f t="shared" si="1"/>
        <v>21489.310731344249</v>
      </c>
      <c r="V9" s="36">
        <f t="shared" si="1"/>
        <v>21536.971111196181</v>
      </c>
      <c r="W9" s="24">
        <f t="shared" ref="W9:AB9" si="2">SUM(W7:W8)</f>
        <v>21214.952703497875</v>
      </c>
      <c r="X9" s="24">
        <f t="shared" si="2"/>
        <v>21491.50757714242</v>
      </c>
      <c r="Y9" s="24">
        <f t="shared" si="2"/>
        <v>21324.922627898275</v>
      </c>
      <c r="Z9" s="24">
        <f t="shared" si="2"/>
        <v>21571.88413446764</v>
      </c>
      <c r="AA9" s="24">
        <f t="shared" si="2"/>
        <v>21889.679491685434</v>
      </c>
      <c r="AB9" s="24">
        <f t="shared" si="2"/>
        <v>22250.624345707933</v>
      </c>
      <c r="AC9" s="24">
        <f t="shared" ref="AC9:AU9" si="3">SUM(AC7:AC8)</f>
        <v>22421.438191680678</v>
      </c>
      <c r="AD9" s="24">
        <f t="shared" si="3"/>
        <v>22444.157294432509</v>
      </c>
      <c r="AE9" s="24">
        <f t="shared" si="3"/>
        <v>22506.351186748518</v>
      </c>
      <c r="AF9" s="24">
        <f t="shared" si="3"/>
        <v>22149.740115962984</v>
      </c>
      <c r="AG9" s="24">
        <f t="shared" si="3"/>
        <v>21978.887254893354</v>
      </c>
      <c r="AH9" s="24">
        <f t="shared" si="3"/>
        <v>22027.386774177547</v>
      </c>
      <c r="AI9" s="24">
        <f t="shared" si="3"/>
        <v>21963.7</v>
      </c>
      <c r="AJ9" s="24">
        <f t="shared" si="3"/>
        <v>22207.600021987855</v>
      </c>
      <c r="AK9" s="24">
        <f t="shared" si="3"/>
        <v>22137.521601308687</v>
      </c>
      <c r="AL9" s="24">
        <f t="shared" si="3"/>
        <v>22047.027532570679</v>
      </c>
      <c r="AM9" s="24">
        <f t="shared" si="3"/>
        <v>22381.105258935309</v>
      </c>
      <c r="AN9" s="24">
        <f t="shared" si="3"/>
        <v>22511.833603163337</v>
      </c>
      <c r="AO9" s="24">
        <f t="shared" si="3"/>
        <v>22675.89985650696</v>
      </c>
      <c r="AP9" s="24">
        <f t="shared" si="3"/>
        <v>22419.264987253911</v>
      </c>
      <c r="AQ9" s="24">
        <f t="shared" si="3"/>
        <v>22489.599999999999</v>
      </c>
      <c r="AR9" s="24">
        <f t="shared" si="3"/>
        <v>22521.972249478553</v>
      </c>
      <c r="AS9" s="12">
        <f t="shared" si="3"/>
        <v>22134.2</v>
      </c>
      <c r="AT9" s="12">
        <f t="shared" si="3"/>
        <v>22072.246631582977</v>
      </c>
      <c r="AU9" s="12">
        <f t="shared" si="3"/>
        <v>21970.833359559372</v>
      </c>
      <c r="AV9" s="12">
        <f t="shared" ref="AV9:BB9" si="4">SUM(AV7:AV8)</f>
        <v>21921.648149523331</v>
      </c>
      <c r="AW9" s="12">
        <f t="shared" si="4"/>
        <v>21954.790356523721</v>
      </c>
      <c r="AX9" s="12">
        <f t="shared" si="4"/>
        <v>22263.722743803319</v>
      </c>
      <c r="AY9" s="12">
        <f t="shared" si="4"/>
        <v>22477.86014323543</v>
      </c>
      <c r="AZ9" s="12">
        <f t="shared" si="4"/>
        <v>21619.800000000003</v>
      </c>
      <c r="BA9" s="12">
        <f t="shared" si="4"/>
        <v>21458.589279031869</v>
      </c>
      <c r="BB9" s="12">
        <f t="shared" si="4"/>
        <v>21178.60340036144</v>
      </c>
      <c r="BC9" s="12">
        <f t="shared" ref="BC9:BI9" si="5">SUM(BC7:BC8)</f>
        <v>21611.448332004722</v>
      </c>
      <c r="BD9" s="12">
        <f t="shared" si="5"/>
        <v>22029.297153085136</v>
      </c>
      <c r="BE9" s="12">
        <f t="shared" si="5"/>
        <v>21916.776787816394</v>
      </c>
      <c r="BF9" s="12">
        <f t="shared" si="5"/>
        <v>22433.579737647844</v>
      </c>
      <c r="BG9" s="12">
        <f t="shared" si="5"/>
        <v>22397.033943642764</v>
      </c>
      <c r="BH9" s="12">
        <f t="shared" si="5"/>
        <v>22411.088499087302</v>
      </c>
      <c r="BI9" s="12">
        <f t="shared" si="5"/>
        <v>22390.895490246607</v>
      </c>
      <c r="BJ9" s="12">
        <f t="shared" ref="BJ9:BK9" si="6">SUM(BJ7:BJ8)</f>
        <v>22396.188292008235</v>
      </c>
      <c r="BK9" s="12">
        <f t="shared" si="6"/>
        <v>22740.60438313126</v>
      </c>
      <c r="BL9" s="12">
        <f t="shared" ref="BL9:BM9" si="7">SUM(BL7:BL8)</f>
        <v>22550.381441949408</v>
      </c>
      <c r="BM9" s="12">
        <f t="shared" si="7"/>
        <v>21490.539331714896</v>
      </c>
      <c r="BN9" s="24">
        <f t="shared" ref="BN9:BO9" si="8">SUM(BN7:BN8)</f>
        <v>21669.030270381612</v>
      </c>
      <c r="BO9" s="12">
        <f t="shared" si="8"/>
        <v>21654.512368990545</v>
      </c>
      <c r="BP9" s="12">
        <f t="shared" ref="BP9:BR9" si="9">SUM(BP7:BP8)</f>
        <v>21892.78378039095</v>
      </c>
      <c r="BQ9" s="12">
        <f t="shared" si="9"/>
        <v>21912.008059496889</v>
      </c>
      <c r="BR9" s="12">
        <f t="shared" si="9"/>
        <v>22164.654278101749</v>
      </c>
      <c r="BS9" s="12">
        <f t="shared" ref="BS9:BT9" si="10">SUM(BS7:BS8)</f>
        <v>22028.305321459491</v>
      </c>
      <c r="BT9" s="12">
        <f t="shared" si="10"/>
        <v>22336.390087839536</v>
      </c>
      <c r="BU9" s="12">
        <f t="shared" ref="BU9:BV9" si="11">SUM(BU7:BU8)</f>
        <v>22329.265071292488</v>
      </c>
      <c r="BV9" s="24">
        <f t="shared" si="11"/>
        <v>22449.052699932996</v>
      </c>
      <c r="BW9" s="24">
        <f t="shared" ref="BW9:BX9" si="12">SUM(BW7:BW8)</f>
        <v>22482.196658324014</v>
      </c>
      <c r="BX9" s="24">
        <f t="shared" si="12"/>
        <v>22627.571095440573</v>
      </c>
      <c r="BY9" s="12">
        <f t="shared" ref="BY9:BZ9" si="13">SUM(BY7:BY8)</f>
        <v>22455.735989992376</v>
      </c>
      <c r="BZ9" s="12">
        <f t="shared" si="13"/>
        <v>22729.482536551004</v>
      </c>
      <c r="CA9" s="36">
        <f t="shared" ref="CA9:CB9" si="14">SUM(CA7:CA8)</f>
        <v>22898.73769876322</v>
      </c>
      <c r="CB9" s="24">
        <f t="shared" si="14"/>
        <v>22836.656409039999</v>
      </c>
      <c r="CC9" s="24">
        <f t="shared" ref="CC9:CD9" si="15">SUM(CC7:CC8)</f>
        <v>23086.657684630001</v>
      </c>
      <c r="CD9" s="24">
        <f t="shared" si="15"/>
        <v>25326.290088400005</v>
      </c>
      <c r="CE9" s="24">
        <f t="shared" ref="CE9:CF9" si="16">SUM(CE7:CE8)</f>
        <v>25388.885899460001</v>
      </c>
      <c r="CF9" s="24">
        <f t="shared" si="16"/>
        <v>25137.512889159996</v>
      </c>
      <c r="CG9" s="24">
        <f t="shared" ref="CG9:CH9" si="17">SUM(CG7:CG8)</f>
        <v>25193.979392130001</v>
      </c>
      <c r="CH9" s="24">
        <f t="shared" si="17"/>
        <v>25195.322087480003</v>
      </c>
      <c r="CI9" s="24">
        <f t="shared" ref="CI9:CJ9" si="18">SUM(CI7:CI8)</f>
        <v>25267.723294539999</v>
      </c>
      <c r="CJ9" s="24">
        <f t="shared" si="18"/>
        <v>25248.141350109996</v>
      </c>
      <c r="CK9" s="12">
        <f t="shared" ref="CK9:CL9" si="19">SUM(CK7:CK8)</f>
        <v>25246.17639692</v>
      </c>
      <c r="CL9" s="24">
        <f t="shared" si="19"/>
        <v>25714.030907980003</v>
      </c>
      <c r="CM9" s="24">
        <f t="shared" ref="CM9:CN9" si="20">SUM(CM7:CM8)</f>
        <v>25593.353560610001</v>
      </c>
      <c r="CN9" s="24">
        <f t="shared" si="20"/>
        <v>26741.590078590001</v>
      </c>
      <c r="CO9" s="24">
        <f t="shared" ref="CO9:CP9" si="21">SUM(CO7:CO8)</f>
        <v>26372.734613630004</v>
      </c>
      <c r="CP9" s="24">
        <f t="shared" si="21"/>
        <v>26688.084251200002</v>
      </c>
      <c r="CQ9" s="24">
        <f t="shared" ref="CQ9:CR9" si="22">SUM(CQ7:CQ8)</f>
        <v>26860.353430719999</v>
      </c>
      <c r="CR9" s="24">
        <f t="shared" si="22"/>
        <v>26942.589105049999</v>
      </c>
      <c r="CS9" s="24">
        <f t="shared" ref="CS9:CT9" si="23">SUM(CS7:CS8)</f>
        <v>27083.865761820001</v>
      </c>
      <c r="CT9" s="24">
        <f t="shared" si="23"/>
        <v>28211.766394129998</v>
      </c>
      <c r="CU9" s="24">
        <f t="shared" ref="CU9:CV9" si="24">SUM(CU7:CU8)</f>
        <v>28198.023236560002</v>
      </c>
      <c r="CV9" s="12">
        <f t="shared" si="24"/>
        <v>28487.530130959996</v>
      </c>
      <c r="CW9" s="36">
        <f t="shared" ref="CW9:CX9" si="25">SUM(CW7:CW8)</f>
        <v>28752.011537630002</v>
      </c>
      <c r="CX9" s="12">
        <f t="shared" si="25"/>
        <v>29183.001658419998</v>
      </c>
      <c r="CY9" s="24">
        <f t="shared" ref="CY9:CZ9" si="26">SUM(CY7:CY8)</f>
        <v>28981.003689189998</v>
      </c>
      <c r="CZ9" s="24">
        <f t="shared" si="26"/>
        <v>28966.432252300001</v>
      </c>
      <c r="DA9" s="24">
        <f t="shared" ref="DA9:DB9" si="27">SUM(DA7:DA8)</f>
        <v>29327.640992960005</v>
      </c>
      <c r="DB9" s="24">
        <f t="shared" si="27"/>
        <v>29002.074139070002</v>
      </c>
      <c r="DC9" s="24">
        <f t="shared" ref="DC9:DD9" si="28">SUM(DC7:DC8)</f>
        <v>29641.583901040001</v>
      </c>
      <c r="DD9" s="24">
        <f t="shared" si="28"/>
        <v>29771.593646710004</v>
      </c>
      <c r="DE9" s="24">
        <f t="shared" ref="DE9:DF9" si="29">SUM(DE7:DE8)</f>
        <v>30590.129647539998</v>
      </c>
      <c r="DF9" s="24">
        <f t="shared" si="29"/>
        <v>30812.578331360004</v>
      </c>
      <c r="DG9" s="24">
        <f t="shared" ref="DG9:DH9" si="30">SUM(DG7:DG8)</f>
        <v>30822.47505538</v>
      </c>
      <c r="DH9" s="24">
        <f t="shared" si="30"/>
        <v>30706.805613099998</v>
      </c>
      <c r="DI9" s="24">
        <f t="shared" ref="DI9:DJ9" si="31">SUM(DI7:DI8)</f>
        <v>31780.107789280002</v>
      </c>
      <c r="DJ9" s="24">
        <f t="shared" si="31"/>
        <v>32789.182906180002</v>
      </c>
      <c r="DK9" s="24">
        <f t="shared" ref="DK9:DL9" si="32">SUM(DK7:DK8)</f>
        <v>33277.6191492</v>
      </c>
      <c r="DL9" s="24">
        <f t="shared" si="32"/>
        <v>33617.548078439999</v>
      </c>
      <c r="DM9" s="24">
        <f t="shared" ref="DM9:DN9" si="33">SUM(DM7:DM8)</f>
        <v>33315.105272629997</v>
      </c>
      <c r="DN9" s="24">
        <f t="shared" si="33"/>
        <v>33707.715786590008</v>
      </c>
      <c r="DO9" s="24">
        <f t="shared" ref="DO9:DP9" si="34">SUM(DO7:DO8)</f>
        <v>33988.374942800001</v>
      </c>
      <c r="DP9" s="24">
        <f t="shared" si="34"/>
        <v>33219.049950039996</v>
      </c>
      <c r="DQ9" s="24">
        <f t="shared" ref="DQ9:DR9" si="35">SUM(DQ7:DQ8)</f>
        <v>33377.281373190002</v>
      </c>
      <c r="DR9" s="24">
        <f t="shared" si="35"/>
        <v>33613.521097029996</v>
      </c>
      <c r="DS9" s="24">
        <f t="shared" ref="DS9:DT9" si="36">SUM(DS7:DS8)</f>
        <v>33821.09704706</v>
      </c>
      <c r="DT9" s="24">
        <f t="shared" si="36"/>
        <v>33762.896288640004</v>
      </c>
      <c r="DU9" s="24">
        <f t="shared" ref="DU9:DV9" si="37">SUM(DU7:DU8)</f>
        <v>34336.632822800006</v>
      </c>
      <c r="DV9" s="24">
        <f t="shared" si="37"/>
        <v>34332.773302050009</v>
      </c>
      <c r="DW9" s="24">
        <f t="shared" ref="DW9:DX9" si="38">SUM(DW7:DW8)</f>
        <v>34579.51544642001</v>
      </c>
      <c r="DX9" s="24">
        <f t="shared" si="38"/>
        <v>34532.539423020004</v>
      </c>
      <c r="DY9" s="24">
        <f t="shared" ref="DY9:DZ9" si="39">SUM(DY7:DY8)</f>
        <v>34499.053992680005</v>
      </c>
      <c r="DZ9" s="24">
        <f t="shared" si="39"/>
        <v>34535.792241510004</v>
      </c>
      <c r="EA9" s="24">
        <f t="shared" ref="EA9:EB9" si="40">SUM(EA7:EA8)</f>
        <v>36404.917134170006</v>
      </c>
      <c r="EB9" s="24">
        <f t="shared" si="40"/>
        <v>36398.260356769999</v>
      </c>
      <c r="EC9" s="24">
        <f t="shared" ref="EC9:ED9" si="41">SUM(EC7:EC8)</f>
        <v>36309.491781710007</v>
      </c>
      <c r="ED9" s="24">
        <f t="shared" si="41"/>
        <v>36355.681786600006</v>
      </c>
      <c r="EE9" s="24">
        <f t="shared" ref="EE9:EF9" si="42">SUM(EE7:EE8)</f>
        <v>36336.900208400002</v>
      </c>
      <c r="EF9" s="24">
        <f t="shared" si="42"/>
        <v>36573.941861860003</v>
      </c>
      <c r="EG9" s="24">
        <f t="shared" ref="EG9:EH9" si="43">SUM(EG7:EG8)</f>
        <v>37042.581949429994</v>
      </c>
      <c r="EH9" s="24">
        <f t="shared" si="43"/>
        <v>37190.519402849997</v>
      </c>
      <c r="EI9" s="24">
        <f t="shared" ref="EI9:EJ9" si="44">SUM(EI7:EI8)</f>
        <v>37307.402885909993</v>
      </c>
      <c r="EJ9" s="24">
        <f t="shared" si="44"/>
        <v>37266.600112970002</v>
      </c>
      <c r="EK9" s="24">
        <f t="shared" ref="EK9:EL9" si="45">SUM(EK7:EK8)</f>
        <v>36923.756272400002</v>
      </c>
      <c r="EL9" s="24">
        <f t="shared" si="45"/>
        <v>37049.229094990005</v>
      </c>
      <c r="EM9" s="24">
        <f t="shared" ref="EM9:EN9" si="46">SUM(EM7:EM8)</f>
        <v>36823.487025639995</v>
      </c>
      <c r="EN9" s="24">
        <f t="shared" si="46"/>
        <v>36555.928900020008</v>
      </c>
      <c r="EO9" s="54">
        <f t="shared" ref="EO9" si="47">SUM(EO7:EO8)</f>
        <v>36571.184438380005</v>
      </c>
    </row>
    <row r="10" spans="1:145" ht="22.9" customHeight="1">
      <c r="A10" s="2"/>
      <c r="B10" s="13" t="s">
        <v>14</v>
      </c>
      <c r="C10" s="14"/>
      <c r="D10" s="14"/>
      <c r="E10" s="14"/>
      <c r="F10" s="14"/>
      <c r="G10" s="14"/>
      <c r="H10" s="14"/>
      <c r="I10" s="14"/>
      <c r="J10" s="14"/>
      <c r="K10" s="15"/>
      <c r="L10" s="15"/>
      <c r="M10" s="15"/>
      <c r="N10" s="25"/>
      <c r="O10" s="31"/>
      <c r="P10" s="37"/>
      <c r="Q10" s="25"/>
      <c r="R10" s="15"/>
      <c r="S10" s="15"/>
      <c r="T10" s="15"/>
      <c r="U10" s="15"/>
      <c r="V10" s="37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25"/>
      <c r="BO10" s="15"/>
      <c r="BP10" s="15"/>
      <c r="BQ10" s="15"/>
      <c r="BR10" s="15"/>
      <c r="BS10" s="15"/>
      <c r="BT10" s="15"/>
      <c r="BU10" s="15"/>
      <c r="BV10" s="25"/>
      <c r="BW10" s="25"/>
      <c r="BX10" s="25"/>
      <c r="BY10" s="15"/>
      <c r="BZ10" s="15"/>
      <c r="CA10" s="37"/>
      <c r="CB10" s="25"/>
      <c r="CC10" s="25"/>
      <c r="CD10" s="25"/>
      <c r="CE10" s="25"/>
      <c r="CF10" s="25"/>
      <c r="CG10" s="25"/>
      <c r="CH10" s="25"/>
      <c r="CI10" s="25"/>
      <c r="CJ10" s="25"/>
      <c r="CK10" s="1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15"/>
      <c r="CW10" s="37"/>
      <c r="CX10" s="1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55"/>
    </row>
    <row r="11" spans="1:145" ht="22.9" customHeight="1">
      <c r="A11" s="2"/>
      <c r="B11" s="9" t="s">
        <v>8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135</v>
      </c>
      <c r="M11" s="16">
        <v>339.97306120000007</v>
      </c>
      <c r="N11" s="26">
        <v>535.75433821000001</v>
      </c>
      <c r="O11" s="32">
        <v>722.56160202000001</v>
      </c>
      <c r="P11" s="38">
        <v>857.14656194731174</v>
      </c>
      <c r="Q11" s="26">
        <v>687.28327604464414</v>
      </c>
      <c r="R11" s="16">
        <v>704.75615619702694</v>
      </c>
      <c r="S11" s="16">
        <v>685.9686785900368</v>
      </c>
      <c r="T11" s="16">
        <v>684.28888880808813</v>
      </c>
      <c r="U11" s="16">
        <v>675.25098529569789</v>
      </c>
      <c r="V11" s="41">
        <v>674.7164051879945</v>
      </c>
      <c r="W11" s="26">
        <v>697.92988217991558</v>
      </c>
      <c r="X11" s="26">
        <v>685.4312164398317</v>
      </c>
      <c r="Y11" s="26">
        <v>671.54222313976959</v>
      </c>
      <c r="Z11" s="26">
        <v>656.0471370177371</v>
      </c>
      <c r="AA11" s="26">
        <v>643.11458147504823</v>
      </c>
      <c r="AB11" s="26">
        <v>637.62140344831596</v>
      </c>
      <c r="AC11" s="26">
        <v>607.55793218045869</v>
      </c>
      <c r="AD11" s="26">
        <v>594.05352857497394</v>
      </c>
      <c r="AE11" s="26">
        <v>580.00096666431864</v>
      </c>
      <c r="AF11" s="26">
        <v>553.75436089601283</v>
      </c>
      <c r="AG11" s="26">
        <v>539.68546486360697</v>
      </c>
      <c r="AH11" s="26">
        <v>526.86208004047467</v>
      </c>
      <c r="AI11" s="26">
        <v>506.7</v>
      </c>
      <c r="AJ11" s="26">
        <v>484.68721381642916</v>
      </c>
      <c r="AK11" s="26">
        <v>468.13929458778608</v>
      </c>
      <c r="AL11" s="26">
        <v>445.94750949766501</v>
      </c>
      <c r="AM11" s="26">
        <v>413.71199522792961</v>
      </c>
      <c r="AN11" s="26">
        <v>404.55082540351589</v>
      </c>
      <c r="AO11" s="26">
        <v>381.65603432644946</v>
      </c>
      <c r="AP11" s="26">
        <v>368.38879252631216</v>
      </c>
      <c r="AQ11" s="26">
        <v>365</v>
      </c>
      <c r="AR11" s="26">
        <v>352.29200779275254</v>
      </c>
      <c r="AS11" s="16">
        <v>341.5</v>
      </c>
      <c r="AT11" s="16">
        <v>324.50920600288464</v>
      </c>
      <c r="AU11" s="16">
        <v>297.59486592191075</v>
      </c>
      <c r="AV11" s="16">
        <v>285.06373819363745</v>
      </c>
      <c r="AW11" s="16">
        <v>272.10814587647019</v>
      </c>
      <c r="AX11" s="16">
        <v>255.1947264706638</v>
      </c>
      <c r="AY11" s="16">
        <v>245.65527871606366</v>
      </c>
      <c r="AZ11" s="16">
        <v>232.1</v>
      </c>
      <c r="BA11" s="16">
        <v>209.33663424444225</v>
      </c>
      <c r="BB11" s="16">
        <v>196.28817036257269</v>
      </c>
      <c r="BC11" s="16">
        <v>192.74508697372744</v>
      </c>
      <c r="BD11" s="16">
        <v>174.7717669037217</v>
      </c>
      <c r="BE11" s="16">
        <v>166.47155084685394</v>
      </c>
      <c r="BF11" s="16">
        <v>165.43211258685901</v>
      </c>
      <c r="BG11" s="16">
        <v>143.83436808637691</v>
      </c>
      <c r="BH11" s="16">
        <v>107.98157992680989</v>
      </c>
      <c r="BI11" s="16">
        <v>113.87525443167731</v>
      </c>
      <c r="BJ11" s="16">
        <v>101.8142540828992</v>
      </c>
      <c r="BK11" s="16">
        <v>96.132209302531166</v>
      </c>
      <c r="BL11" s="16">
        <v>95.784347145706889</v>
      </c>
      <c r="BM11" s="16">
        <v>154.58104723845778</v>
      </c>
      <c r="BN11" s="26">
        <v>154.20415737501293</v>
      </c>
      <c r="BO11" s="16">
        <v>154.46011163062838</v>
      </c>
      <c r="BP11" s="16">
        <v>136.82457775568031</v>
      </c>
      <c r="BQ11" s="16">
        <v>136.03698397338994</v>
      </c>
      <c r="BR11" s="16">
        <v>204.22709285031149</v>
      </c>
      <c r="BS11" s="16">
        <v>192.57914109277945</v>
      </c>
      <c r="BT11" s="16">
        <v>186.85979505820643</v>
      </c>
      <c r="BU11" s="16">
        <v>185.07238271021237</v>
      </c>
      <c r="BV11" s="26">
        <v>178.41321756585842</v>
      </c>
      <c r="BW11" s="26">
        <v>179.35648544245345</v>
      </c>
      <c r="BX11" s="26">
        <v>177.53306164886791</v>
      </c>
      <c r="BY11" s="16">
        <v>177.94997899000001</v>
      </c>
      <c r="BZ11" s="16">
        <v>177.89997899000002</v>
      </c>
      <c r="CA11" s="41">
        <v>176.18331232</v>
      </c>
      <c r="CB11" s="26">
        <v>176.18331232</v>
      </c>
      <c r="CC11" s="26">
        <v>176.13331231999999</v>
      </c>
      <c r="CD11" s="26">
        <v>176.18331232</v>
      </c>
      <c r="CE11" s="26">
        <v>176.18331232</v>
      </c>
      <c r="CF11" s="26">
        <v>176.10333503999999</v>
      </c>
      <c r="CG11" s="26">
        <v>172.77000171</v>
      </c>
      <c r="CH11" s="26">
        <v>172.77000171</v>
      </c>
      <c r="CI11" s="26">
        <v>175.27092529000001</v>
      </c>
      <c r="CJ11" s="26">
        <v>173.55425862999999</v>
      </c>
      <c r="CK11" s="16">
        <v>216.17517262000001</v>
      </c>
      <c r="CL11" s="26">
        <v>216.12719075000001</v>
      </c>
      <c r="CM11" s="26">
        <v>214.87210037</v>
      </c>
      <c r="CN11" s="26">
        <v>208.77934059</v>
      </c>
      <c r="CO11" s="26">
        <v>208.72833502</v>
      </c>
      <c r="CP11" s="26">
        <v>207.01470718000002</v>
      </c>
      <c r="CQ11" s="26">
        <v>238.59073608</v>
      </c>
      <c r="CR11" s="26">
        <v>252.49380047000002</v>
      </c>
      <c r="CS11" s="26">
        <v>247.09861891000003</v>
      </c>
      <c r="CT11" s="26">
        <v>241.00717848000002</v>
      </c>
      <c r="CU11" s="26">
        <v>273.97793023999998</v>
      </c>
      <c r="CV11" s="16">
        <v>267.88864420000004</v>
      </c>
      <c r="CW11" s="41">
        <v>261.97361870000003</v>
      </c>
      <c r="CX11" s="16">
        <v>281.92293438999997</v>
      </c>
      <c r="CY11" s="26">
        <v>275.81433220000002</v>
      </c>
      <c r="CZ11" s="26">
        <v>449.70186001000002</v>
      </c>
      <c r="DA11" s="26">
        <v>449.66870225000002</v>
      </c>
      <c r="DB11" s="26">
        <v>529.88253404</v>
      </c>
      <c r="DC11" s="26">
        <v>523.81615239999996</v>
      </c>
      <c r="DD11" s="26">
        <v>523.77544621000004</v>
      </c>
      <c r="DE11" s="26">
        <v>519.68924896999999</v>
      </c>
      <c r="DF11" s="26">
        <v>491.40622125999982</v>
      </c>
      <c r="DG11" s="26">
        <v>491.3581220599998</v>
      </c>
      <c r="DH11" s="26">
        <v>506.92930117999981</v>
      </c>
      <c r="DI11" s="26">
        <v>481.35809655000008</v>
      </c>
      <c r="DJ11" s="26">
        <v>479.96394970000006</v>
      </c>
      <c r="DK11" s="26">
        <v>599.53524087000017</v>
      </c>
      <c r="DL11" s="26">
        <v>570.91239553000003</v>
      </c>
      <c r="DM11" s="26">
        <v>569.53669370999989</v>
      </c>
      <c r="DN11" s="26">
        <v>790.11076767999987</v>
      </c>
      <c r="DO11" s="26">
        <v>539.22108996000009</v>
      </c>
      <c r="DP11" s="26">
        <v>577.83971984000004</v>
      </c>
      <c r="DQ11" s="26">
        <v>573.46971927999994</v>
      </c>
      <c r="DR11" s="26">
        <v>545.04794133999997</v>
      </c>
      <c r="DS11" s="26">
        <v>547.20453744000008</v>
      </c>
      <c r="DT11" s="26">
        <v>547.73934908000001</v>
      </c>
      <c r="DU11" s="26">
        <v>519.10354942000015</v>
      </c>
      <c r="DV11" s="26">
        <v>523.65032554000004</v>
      </c>
      <c r="DW11" s="26">
        <v>520.79339467000011</v>
      </c>
      <c r="DX11" s="26">
        <v>495.50953333000001</v>
      </c>
      <c r="DY11" s="26">
        <v>498.13405955999997</v>
      </c>
      <c r="DZ11" s="26">
        <v>495.22019104999993</v>
      </c>
      <c r="EA11" s="26">
        <v>479.61015564000007</v>
      </c>
      <c r="EB11" s="26">
        <v>543.19159473000002</v>
      </c>
      <c r="EC11" s="26">
        <v>524.39624686000002</v>
      </c>
      <c r="ED11" s="26">
        <v>503.20026237999997</v>
      </c>
      <c r="EE11" s="26">
        <v>497.29813340000004</v>
      </c>
      <c r="EF11" s="26">
        <v>478.95413246000004</v>
      </c>
      <c r="EG11" s="26">
        <v>460.69044981000008</v>
      </c>
      <c r="EH11" s="26">
        <v>454.63164950999999</v>
      </c>
      <c r="EI11" s="26">
        <v>431.13251092000002</v>
      </c>
      <c r="EJ11" s="26">
        <v>478.82434722000005</v>
      </c>
      <c r="EK11" s="26">
        <v>472.79754196000005</v>
      </c>
      <c r="EL11" s="26">
        <v>452.9116166</v>
      </c>
      <c r="EM11" s="26">
        <v>479.34597250999997</v>
      </c>
      <c r="EN11" s="26">
        <v>474.21696560000004</v>
      </c>
      <c r="EO11" s="52">
        <v>462.04702934999989</v>
      </c>
    </row>
    <row r="12" spans="1:145" ht="22.9" customHeight="1">
      <c r="A12" s="2"/>
      <c r="B12" s="9" t="s">
        <v>9</v>
      </c>
      <c r="C12" s="10">
        <v>0</v>
      </c>
      <c r="D12" s="10">
        <v>2.2214635502591888</v>
      </c>
      <c r="E12" s="10">
        <v>147.24516375121414</v>
      </c>
      <c r="F12" s="10">
        <v>219.95663740933105</v>
      </c>
      <c r="G12" s="10">
        <v>344.36414417679208</v>
      </c>
      <c r="H12" s="10">
        <v>663.11622418453305</v>
      </c>
      <c r="I12" s="10">
        <v>769.46059077124403</v>
      </c>
      <c r="J12" s="10">
        <v>846.22976342782897</v>
      </c>
      <c r="K12" s="10">
        <v>928.65155012389653</v>
      </c>
      <c r="L12" s="10">
        <v>1257.3699999999999</v>
      </c>
      <c r="M12" s="10">
        <v>1372.4887547563624</v>
      </c>
      <c r="N12" s="23">
        <v>1573.8411934539802</v>
      </c>
      <c r="O12" s="29">
        <v>1877.802891700615</v>
      </c>
      <c r="P12" s="38">
        <v>1984.6638223542702</v>
      </c>
      <c r="Q12" s="26">
        <v>1857.6001327683609</v>
      </c>
      <c r="R12" s="16">
        <v>1855.4608493959367</v>
      </c>
      <c r="S12" s="16">
        <v>1861.9399185973443</v>
      </c>
      <c r="T12" s="16">
        <v>1867.3412050165889</v>
      </c>
      <c r="U12" s="16">
        <v>1865.4567098989721</v>
      </c>
      <c r="V12" s="41">
        <v>1878.8501826231368</v>
      </c>
      <c r="W12" s="26">
        <v>1862.5730791929773</v>
      </c>
      <c r="X12" s="26">
        <v>1849.9458286800493</v>
      </c>
      <c r="Y12" s="26">
        <v>1840.9839887957005</v>
      </c>
      <c r="Z12" s="26">
        <v>1835.3957205654553</v>
      </c>
      <c r="AA12" s="26">
        <v>1793.4226348220609</v>
      </c>
      <c r="AB12" s="26">
        <v>1806.2780890243364</v>
      </c>
      <c r="AC12" s="26">
        <v>1789.6026123962072</v>
      </c>
      <c r="AD12" s="26">
        <v>1783.0125519239909</v>
      </c>
      <c r="AE12" s="26">
        <v>1770.1508307105787</v>
      </c>
      <c r="AF12" s="26">
        <v>1737.6520299962478</v>
      </c>
      <c r="AG12" s="26">
        <v>1740.957962655498</v>
      </c>
      <c r="AH12" s="26">
        <v>1736.788037685119</v>
      </c>
      <c r="AI12" s="26">
        <v>1711.4</v>
      </c>
      <c r="AJ12" s="26">
        <v>1690.0804735657655</v>
      </c>
      <c r="AK12" s="26">
        <v>1665.9825253750369</v>
      </c>
      <c r="AL12" s="26">
        <v>1645.2184498305162</v>
      </c>
      <c r="AM12" s="26">
        <v>1796.7499085918753</v>
      </c>
      <c r="AN12" s="26">
        <v>1791.8930017511061</v>
      </c>
      <c r="AO12" s="26">
        <v>1762.6784880871955</v>
      </c>
      <c r="AP12" s="26">
        <v>1716.3700903457507</v>
      </c>
      <c r="AQ12" s="26">
        <v>1694.3</v>
      </c>
      <c r="AR12" s="26">
        <v>1673.4799503363506</v>
      </c>
      <c r="AS12" s="16">
        <v>1681.5</v>
      </c>
      <c r="AT12" s="16">
        <v>1662.1298370672866</v>
      </c>
      <c r="AU12" s="16">
        <v>1626.5820844479319</v>
      </c>
      <c r="AV12" s="16">
        <v>1612.25205606841</v>
      </c>
      <c r="AW12" s="16">
        <v>1598.5847947103041</v>
      </c>
      <c r="AX12" s="16">
        <v>1589.0074123213608</v>
      </c>
      <c r="AY12" s="16">
        <v>1576.9351498060498</v>
      </c>
      <c r="AZ12" s="16">
        <v>1594.1</v>
      </c>
      <c r="BA12" s="16">
        <v>1553.5935744874525</v>
      </c>
      <c r="BB12" s="16">
        <v>1537.7158740138018</v>
      </c>
      <c r="BC12" s="16">
        <v>1531.4696219385307</v>
      </c>
      <c r="BD12" s="16">
        <v>1516.5281807072654</v>
      </c>
      <c r="BE12" s="16">
        <v>1517.9660503861128</v>
      </c>
      <c r="BF12" s="16">
        <v>1526.9369899194469</v>
      </c>
      <c r="BG12" s="16">
        <v>1497.5121476573493</v>
      </c>
      <c r="BH12" s="16">
        <v>1490.1034440829574</v>
      </c>
      <c r="BI12" s="16">
        <v>1472.4811697003365</v>
      </c>
      <c r="BJ12" s="16">
        <v>1460.7655596176721</v>
      </c>
      <c r="BK12" s="16">
        <v>1457.3715086001268</v>
      </c>
      <c r="BL12" s="16">
        <v>1466.851414653657</v>
      </c>
      <c r="BM12" s="16">
        <v>1369.4821926868678</v>
      </c>
      <c r="BN12" s="26">
        <v>1354.7821022264275</v>
      </c>
      <c r="BO12" s="16">
        <v>1343.6641806191969</v>
      </c>
      <c r="BP12" s="16">
        <v>1367.3697237994102</v>
      </c>
      <c r="BQ12" s="16">
        <v>1376.8306372555319</v>
      </c>
      <c r="BR12" s="16">
        <v>1376.0925055386158</v>
      </c>
      <c r="BS12" s="16">
        <v>1334.7262611188492</v>
      </c>
      <c r="BT12" s="16">
        <v>1325.6704528085691</v>
      </c>
      <c r="BU12" s="16">
        <v>1318.5616542843613</v>
      </c>
      <c r="BV12" s="26">
        <v>1320.2189320443283</v>
      </c>
      <c r="BW12" s="26">
        <v>1317.2023856042504</v>
      </c>
      <c r="BX12" s="26">
        <v>1315.1503442594105</v>
      </c>
      <c r="BY12" s="16">
        <v>1310.2749122193934</v>
      </c>
      <c r="BZ12" s="16">
        <v>1301.306059347125</v>
      </c>
      <c r="CA12" s="41">
        <v>1288.1294502460958</v>
      </c>
      <c r="CB12" s="26">
        <v>1295.59333251</v>
      </c>
      <c r="CC12" s="26">
        <v>1291.6330612700003</v>
      </c>
      <c r="CD12" s="26">
        <v>1288.0652176999999</v>
      </c>
      <c r="CE12" s="26">
        <v>1261.9251821300002</v>
      </c>
      <c r="CF12" s="26">
        <v>1266.2445710700001</v>
      </c>
      <c r="CG12" s="26">
        <v>1241.9268561600002</v>
      </c>
      <c r="CH12" s="26">
        <v>1236.6109665200001</v>
      </c>
      <c r="CI12" s="26">
        <v>1243.7225353300003</v>
      </c>
      <c r="CJ12" s="26">
        <v>1232.6693348200001</v>
      </c>
      <c r="CK12" s="16">
        <v>1206.9783790399999</v>
      </c>
      <c r="CL12" s="26">
        <v>1215.7128818900001</v>
      </c>
      <c r="CM12" s="26">
        <v>1193.7672217600002</v>
      </c>
      <c r="CN12" s="26">
        <v>1191.8010095000002</v>
      </c>
      <c r="CO12" s="26">
        <v>1193.4202271700001</v>
      </c>
      <c r="CP12" s="26">
        <v>1183.1943634500001</v>
      </c>
      <c r="CQ12" s="26">
        <v>1162.01375044</v>
      </c>
      <c r="CR12" s="26">
        <v>1167.9323004099999</v>
      </c>
      <c r="CS12" s="26">
        <v>1147.1543001099999</v>
      </c>
      <c r="CT12" s="26">
        <v>1142.5391655000001</v>
      </c>
      <c r="CU12" s="26">
        <v>1144.9888739200001</v>
      </c>
      <c r="CV12" s="16">
        <v>1143.4427390099997</v>
      </c>
      <c r="CW12" s="41">
        <v>1120.19774282</v>
      </c>
      <c r="CX12" s="16">
        <v>1112.8604722800001</v>
      </c>
      <c r="CY12" s="26">
        <v>1166.8941813500001</v>
      </c>
      <c r="CZ12" s="26">
        <v>1180.6775950699998</v>
      </c>
      <c r="DA12" s="26">
        <v>1191.2548321299998</v>
      </c>
      <c r="DB12" s="26">
        <v>1177.2884447700001</v>
      </c>
      <c r="DC12" s="26">
        <v>1149.1113799599998</v>
      </c>
      <c r="DD12" s="26">
        <v>1163.93499696</v>
      </c>
      <c r="DE12" s="26">
        <v>1134.97462249</v>
      </c>
      <c r="DF12" s="26">
        <v>1115.55828877</v>
      </c>
      <c r="DG12" s="26">
        <v>1096.4039189499997</v>
      </c>
      <c r="DH12" s="26">
        <v>1072.62281856</v>
      </c>
      <c r="DI12" s="26">
        <v>1064.58491813</v>
      </c>
      <c r="DJ12" s="26">
        <v>1082.2501110799999</v>
      </c>
      <c r="DK12" s="26">
        <v>1064.61379889</v>
      </c>
      <c r="DL12" s="26">
        <v>1063.7678624800001</v>
      </c>
      <c r="DM12" s="26">
        <v>1054.8462276800001</v>
      </c>
      <c r="DN12" s="26">
        <v>1023.91956385</v>
      </c>
      <c r="DO12" s="26">
        <v>1217.2380039499999</v>
      </c>
      <c r="DP12" s="26">
        <v>1273.4277978299999</v>
      </c>
      <c r="DQ12" s="26">
        <v>1255.9494259099999</v>
      </c>
      <c r="DR12" s="26">
        <v>1302.50275315</v>
      </c>
      <c r="DS12" s="26">
        <v>1347.6886623400001</v>
      </c>
      <c r="DT12" s="26">
        <v>1313.5595689700001</v>
      </c>
      <c r="DU12" s="26">
        <v>1296.97687802</v>
      </c>
      <c r="DV12" s="26">
        <v>1343.21065621</v>
      </c>
      <c r="DW12" s="26">
        <v>1323.7866698299999</v>
      </c>
      <c r="DX12" s="26">
        <v>1314.2960739100001</v>
      </c>
      <c r="DY12" s="26">
        <v>1307.1602027199999</v>
      </c>
      <c r="DZ12" s="26">
        <v>1323.7653491100002</v>
      </c>
      <c r="EA12" s="26">
        <v>1299.9000167700001</v>
      </c>
      <c r="EB12" s="26">
        <v>1281.2239159200001</v>
      </c>
      <c r="EC12" s="26">
        <v>1233.4072125700002</v>
      </c>
      <c r="ED12" s="26">
        <v>1293.3554663</v>
      </c>
      <c r="EE12" s="26">
        <v>1302.76898456</v>
      </c>
      <c r="EF12" s="26">
        <v>1339.64110934</v>
      </c>
      <c r="EG12" s="26">
        <v>1371.3548151899997</v>
      </c>
      <c r="EH12" s="26">
        <v>1370.2366790199999</v>
      </c>
      <c r="EI12" s="26">
        <v>1315.1446670599998</v>
      </c>
      <c r="EJ12" s="26">
        <v>1310.7881969699997</v>
      </c>
      <c r="EK12" s="26">
        <v>1308.39889995</v>
      </c>
      <c r="EL12" s="26">
        <v>1267.12072339</v>
      </c>
      <c r="EM12" s="26">
        <v>1252.97569681</v>
      </c>
      <c r="EN12" s="26">
        <v>1265.31041856</v>
      </c>
      <c r="EO12" s="52">
        <v>1206.5344958699998</v>
      </c>
    </row>
    <row r="13" spans="1:145" ht="22.9" customHeight="1">
      <c r="A13" s="2"/>
      <c r="B13" s="11" t="s">
        <v>18</v>
      </c>
      <c r="C13" s="12">
        <f t="shared" ref="C13:P13" si="48">SUM(C11:C12)</f>
        <v>0</v>
      </c>
      <c r="D13" s="12">
        <f t="shared" si="48"/>
        <v>2.2214635502591888</v>
      </c>
      <c r="E13" s="12">
        <f t="shared" si="48"/>
        <v>147.24516375121414</v>
      </c>
      <c r="F13" s="12">
        <f t="shared" si="48"/>
        <v>219.95663740933105</v>
      </c>
      <c r="G13" s="12">
        <f t="shared" si="48"/>
        <v>344.36414417679208</v>
      </c>
      <c r="H13" s="12">
        <f t="shared" si="48"/>
        <v>663.11622418453305</v>
      </c>
      <c r="I13" s="12">
        <f t="shared" si="48"/>
        <v>769.46059077124403</v>
      </c>
      <c r="J13" s="12">
        <f t="shared" si="48"/>
        <v>846.22976342782897</v>
      </c>
      <c r="K13" s="12">
        <f t="shared" si="48"/>
        <v>928.65155012389653</v>
      </c>
      <c r="L13" s="12">
        <f t="shared" si="48"/>
        <v>1392.37</v>
      </c>
      <c r="M13" s="12">
        <f t="shared" si="48"/>
        <v>1712.4618159563624</v>
      </c>
      <c r="N13" s="24">
        <f t="shared" si="48"/>
        <v>2109.5955316639802</v>
      </c>
      <c r="O13" s="30">
        <f t="shared" si="48"/>
        <v>2600.364493720615</v>
      </c>
      <c r="P13" s="36">
        <f t="shared" si="48"/>
        <v>2841.810384301582</v>
      </c>
      <c r="Q13" s="24">
        <f t="shared" ref="Q13:V13" si="49">SUM(Q11:Q12)</f>
        <v>2544.8834088130052</v>
      </c>
      <c r="R13" s="12">
        <f t="shared" si="49"/>
        <v>2560.2170055929637</v>
      </c>
      <c r="S13" s="12">
        <f t="shared" si="49"/>
        <v>2547.908597187381</v>
      </c>
      <c r="T13" s="12">
        <f t="shared" si="49"/>
        <v>2551.6300938246768</v>
      </c>
      <c r="U13" s="12">
        <f t="shared" si="49"/>
        <v>2540.7076951946701</v>
      </c>
      <c r="V13" s="36">
        <f t="shared" si="49"/>
        <v>2553.5665878111313</v>
      </c>
      <c r="W13" s="24">
        <f t="shared" ref="W13:AB13" si="50">SUM(W11:W12)</f>
        <v>2560.502961372893</v>
      </c>
      <c r="X13" s="24">
        <f t="shared" si="50"/>
        <v>2535.3770451198811</v>
      </c>
      <c r="Y13" s="24">
        <f t="shared" si="50"/>
        <v>2512.5262119354702</v>
      </c>
      <c r="Z13" s="24">
        <f t="shared" si="50"/>
        <v>2491.4428575831926</v>
      </c>
      <c r="AA13" s="24">
        <f t="shared" si="50"/>
        <v>2436.5372162971089</v>
      </c>
      <c r="AB13" s="24">
        <f t="shared" si="50"/>
        <v>2443.8994924726521</v>
      </c>
      <c r="AC13" s="24">
        <f t="shared" ref="AC13:BI13" si="51">SUM(AC11:AC12)</f>
        <v>2397.1605445766659</v>
      </c>
      <c r="AD13" s="24">
        <f t="shared" si="51"/>
        <v>2377.0660804989648</v>
      </c>
      <c r="AE13" s="24">
        <f t="shared" si="51"/>
        <v>2350.1517973748973</v>
      </c>
      <c r="AF13" s="24">
        <f t="shared" si="51"/>
        <v>2291.4063908922608</v>
      </c>
      <c r="AG13" s="24">
        <f t="shared" si="51"/>
        <v>2280.643427519105</v>
      </c>
      <c r="AH13" s="24">
        <f t="shared" si="51"/>
        <v>2263.6501177255936</v>
      </c>
      <c r="AI13" s="24">
        <f t="shared" si="51"/>
        <v>2218.1</v>
      </c>
      <c r="AJ13" s="24">
        <f t="shared" si="51"/>
        <v>2174.7676873821947</v>
      </c>
      <c r="AK13" s="24">
        <f t="shared" si="51"/>
        <v>2134.1218199628229</v>
      </c>
      <c r="AL13" s="24">
        <f t="shared" si="51"/>
        <v>2091.1659593281811</v>
      </c>
      <c r="AM13" s="24">
        <f t="shared" si="51"/>
        <v>2210.4619038198048</v>
      </c>
      <c r="AN13" s="24">
        <f t="shared" si="51"/>
        <v>2196.4438271546219</v>
      </c>
      <c r="AO13" s="24">
        <f t="shared" si="51"/>
        <v>2144.3345224136451</v>
      </c>
      <c r="AP13" s="24">
        <f t="shared" si="51"/>
        <v>2084.7588828720627</v>
      </c>
      <c r="AQ13" s="24">
        <f t="shared" si="51"/>
        <v>2059.3000000000002</v>
      </c>
      <c r="AR13" s="24">
        <f t="shared" si="51"/>
        <v>2025.771958129103</v>
      </c>
      <c r="AS13" s="12">
        <f t="shared" si="51"/>
        <v>2023</v>
      </c>
      <c r="AT13" s="12">
        <f t="shared" si="51"/>
        <v>1986.6390430701713</v>
      </c>
      <c r="AU13" s="12">
        <f t="shared" si="51"/>
        <v>1924.1769503698426</v>
      </c>
      <c r="AV13" s="12">
        <f t="shared" si="51"/>
        <v>1897.3157942620473</v>
      </c>
      <c r="AW13" s="12">
        <f t="shared" si="51"/>
        <v>1870.6929405867743</v>
      </c>
      <c r="AX13" s="12">
        <f t="shared" si="51"/>
        <v>1844.2021387920245</v>
      </c>
      <c r="AY13" s="12">
        <f t="shared" si="51"/>
        <v>1822.5904285221136</v>
      </c>
      <c r="AZ13" s="12">
        <f t="shared" si="51"/>
        <v>1826.1999999999998</v>
      </c>
      <c r="BA13" s="12">
        <f t="shared" si="51"/>
        <v>1762.9302087318947</v>
      </c>
      <c r="BB13" s="12">
        <f t="shared" si="51"/>
        <v>1734.0040443763744</v>
      </c>
      <c r="BC13" s="12">
        <f t="shared" si="51"/>
        <v>1724.2147089122582</v>
      </c>
      <c r="BD13" s="12">
        <f t="shared" si="51"/>
        <v>1691.2999476109871</v>
      </c>
      <c r="BE13" s="12">
        <f t="shared" si="51"/>
        <v>1684.4376012329667</v>
      </c>
      <c r="BF13" s="12">
        <f t="shared" si="51"/>
        <v>1692.3691025063058</v>
      </c>
      <c r="BG13" s="12">
        <f t="shared" si="51"/>
        <v>1641.3465157437263</v>
      </c>
      <c r="BH13" s="12">
        <f t="shared" si="51"/>
        <v>1598.0850240097673</v>
      </c>
      <c r="BI13" s="12">
        <f t="shared" si="51"/>
        <v>1586.3564241320139</v>
      </c>
      <c r="BJ13" s="12">
        <f t="shared" ref="BJ13:BK13" si="52">SUM(BJ11:BJ12)</f>
        <v>1562.5798137005713</v>
      </c>
      <c r="BK13" s="12">
        <f t="shared" si="52"/>
        <v>1553.5037179026581</v>
      </c>
      <c r="BL13" s="12">
        <f t="shared" ref="BL13:BM13" si="53">SUM(BL11:BL12)</f>
        <v>1562.635761799364</v>
      </c>
      <c r="BM13" s="12">
        <f t="shared" si="53"/>
        <v>1524.0632399253257</v>
      </c>
      <c r="BN13" s="24">
        <f t="shared" ref="BN13:BO13" si="54">SUM(BN11:BN12)</f>
        <v>1508.9862596014405</v>
      </c>
      <c r="BO13" s="12">
        <f t="shared" si="54"/>
        <v>1498.1242922498254</v>
      </c>
      <c r="BP13" s="12">
        <f t="shared" ref="BP13:BR13" si="55">SUM(BP11:BP12)</f>
        <v>1504.1943015550905</v>
      </c>
      <c r="BQ13" s="12">
        <f t="shared" si="55"/>
        <v>1512.8676212289217</v>
      </c>
      <c r="BR13" s="12">
        <f t="shared" si="55"/>
        <v>1580.3195983889273</v>
      </c>
      <c r="BS13" s="12">
        <f t="shared" ref="BS13:BT13" si="56">SUM(BS11:BS12)</f>
        <v>1527.3054022116287</v>
      </c>
      <c r="BT13" s="12">
        <f t="shared" si="56"/>
        <v>1512.5302478667754</v>
      </c>
      <c r="BU13" s="12">
        <f t="shared" ref="BU13:BV13" si="57">SUM(BU11:BU12)</f>
        <v>1503.6340369945738</v>
      </c>
      <c r="BV13" s="24">
        <f t="shared" si="57"/>
        <v>1498.6321496101868</v>
      </c>
      <c r="BW13" s="24">
        <f t="shared" ref="BW13:BX13" si="58">SUM(BW11:BW12)</f>
        <v>1496.5588710467039</v>
      </c>
      <c r="BX13" s="24">
        <f t="shared" si="58"/>
        <v>1492.6834059082785</v>
      </c>
      <c r="BY13" s="12">
        <f t="shared" ref="BY13:BZ13" si="59">SUM(BY11:BY12)</f>
        <v>1488.2248912093935</v>
      </c>
      <c r="BZ13" s="12">
        <f t="shared" si="59"/>
        <v>1479.2060383371249</v>
      </c>
      <c r="CA13" s="36">
        <f t="shared" ref="CA13:CB13" si="60">SUM(CA11:CA12)</f>
        <v>1464.3127625660957</v>
      </c>
      <c r="CB13" s="24">
        <f t="shared" si="60"/>
        <v>1471.7766448299999</v>
      </c>
      <c r="CC13" s="24">
        <f t="shared" ref="CC13:CD13" si="61">SUM(CC11:CC12)</f>
        <v>1467.7663735900003</v>
      </c>
      <c r="CD13" s="24">
        <f t="shared" si="61"/>
        <v>1464.2485300199999</v>
      </c>
      <c r="CE13" s="24">
        <f t="shared" ref="CE13:CF13" si="62">SUM(CE11:CE12)</f>
        <v>1438.1084944500001</v>
      </c>
      <c r="CF13" s="24">
        <f t="shared" si="62"/>
        <v>1442.3479061100002</v>
      </c>
      <c r="CG13" s="24">
        <f t="shared" ref="CG13:CH13" si="63">SUM(CG11:CG12)</f>
        <v>1414.6968578700003</v>
      </c>
      <c r="CH13" s="24">
        <f t="shared" si="63"/>
        <v>1409.3809682300002</v>
      </c>
      <c r="CI13" s="24">
        <f t="shared" ref="CI13:CJ13" si="64">SUM(CI11:CI12)</f>
        <v>1418.9934606200002</v>
      </c>
      <c r="CJ13" s="24">
        <f t="shared" si="64"/>
        <v>1406.2235934500002</v>
      </c>
      <c r="CK13" s="12">
        <f t="shared" ref="CK13:CL13" si="65">SUM(CK11:CK12)</f>
        <v>1423.1535516599999</v>
      </c>
      <c r="CL13" s="24">
        <f t="shared" si="65"/>
        <v>1431.84007264</v>
      </c>
      <c r="CM13" s="24">
        <f t="shared" ref="CM13:CN13" si="66">SUM(CM11:CM12)</f>
        <v>1408.6393221300002</v>
      </c>
      <c r="CN13" s="24">
        <f t="shared" si="66"/>
        <v>1400.5803500900001</v>
      </c>
      <c r="CO13" s="24">
        <f t="shared" ref="CO13:CP13" si="67">SUM(CO11:CO12)</f>
        <v>1402.1485621900001</v>
      </c>
      <c r="CP13" s="24">
        <f t="shared" si="67"/>
        <v>1390.20907063</v>
      </c>
      <c r="CQ13" s="24">
        <f t="shared" ref="CQ13:CR13" si="68">SUM(CQ11:CQ12)</f>
        <v>1400.6044865199999</v>
      </c>
      <c r="CR13" s="24">
        <f t="shared" si="68"/>
        <v>1420.4261008799999</v>
      </c>
      <c r="CS13" s="24">
        <f t="shared" ref="CS13:CT13" si="69">SUM(CS11:CS12)</f>
        <v>1394.2529190199998</v>
      </c>
      <c r="CT13" s="24">
        <f t="shared" si="69"/>
        <v>1383.5463439800001</v>
      </c>
      <c r="CU13" s="24">
        <f t="shared" ref="CU13:CV13" si="70">SUM(CU11:CU12)</f>
        <v>1418.96680416</v>
      </c>
      <c r="CV13" s="12">
        <f t="shared" si="70"/>
        <v>1411.3313832099998</v>
      </c>
      <c r="CW13" s="36">
        <f t="shared" ref="CW13:CX13" si="71">SUM(CW11:CW12)</f>
        <v>1382.1713615200001</v>
      </c>
      <c r="CX13" s="12">
        <f t="shared" si="71"/>
        <v>1394.78340667</v>
      </c>
      <c r="CY13" s="24">
        <f t="shared" ref="CY13:CZ13" si="72">SUM(CY11:CY12)</f>
        <v>1442.7085135500001</v>
      </c>
      <c r="CZ13" s="24">
        <f t="shared" si="72"/>
        <v>1630.3794550799998</v>
      </c>
      <c r="DA13" s="24">
        <f t="shared" ref="DA13:DB13" si="73">SUM(DA11:DA12)</f>
        <v>1640.9235343799999</v>
      </c>
      <c r="DB13" s="24">
        <f t="shared" si="73"/>
        <v>1707.1709788100002</v>
      </c>
      <c r="DC13" s="24">
        <f t="shared" ref="DC13:DD13" si="74">SUM(DC11:DC12)</f>
        <v>1672.9275323599998</v>
      </c>
      <c r="DD13" s="24">
        <f t="shared" si="74"/>
        <v>1687.71044317</v>
      </c>
      <c r="DE13" s="24">
        <f t="shared" ref="DE13:DF13" si="75">SUM(DE11:DE12)</f>
        <v>1654.6638714599999</v>
      </c>
      <c r="DF13" s="24">
        <f t="shared" si="75"/>
        <v>1606.9645100299999</v>
      </c>
      <c r="DG13" s="24">
        <f t="shared" ref="DG13:DH13" si="76">SUM(DG11:DG12)</f>
        <v>1587.7620410099994</v>
      </c>
      <c r="DH13" s="24">
        <f t="shared" si="76"/>
        <v>1579.5521197399999</v>
      </c>
      <c r="DI13" s="24">
        <f t="shared" ref="DI13:DJ13" si="77">SUM(DI11:DI12)</f>
        <v>1545.94301468</v>
      </c>
      <c r="DJ13" s="24">
        <f t="shared" si="77"/>
        <v>1562.21406078</v>
      </c>
      <c r="DK13" s="24">
        <f t="shared" ref="DK13:DL13" si="78">SUM(DK11:DK12)</f>
        <v>1664.1490397600001</v>
      </c>
      <c r="DL13" s="24">
        <f t="shared" si="78"/>
        <v>1634.6802580100002</v>
      </c>
      <c r="DM13" s="24">
        <f t="shared" ref="DM13:DN13" si="79">SUM(DM11:DM12)</f>
        <v>1624.3829213899999</v>
      </c>
      <c r="DN13" s="24">
        <f t="shared" si="79"/>
        <v>1814.0303315299998</v>
      </c>
      <c r="DO13" s="24">
        <f t="shared" ref="DO13:DP13" si="80">SUM(DO11:DO12)</f>
        <v>1756.4590939099999</v>
      </c>
      <c r="DP13" s="24">
        <f t="shared" si="80"/>
        <v>1851.26751767</v>
      </c>
      <c r="DQ13" s="24">
        <f t="shared" ref="DQ13:DR13" si="81">SUM(DQ11:DQ12)</f>
        <v>1829.4191451899999</v>
      </c>
      <c r="DR13" s="24">
        <f t="shared" si="81"/>
        <v>1847.5506944899998</v>
      </c>
      <c r="DS13" s="24">
        <f t="shared" ref="DS13:DT13" si="82">SUM(DS11:DS12)</f>
        <v>1894.89319978</v>
      </c>
      <c r="DT13" s="24">
        <f t="shared" si="82"/>
        <v>1861.2989180500001</v>
      </c>
      <c r="DU13" s="24">
        <f t="shared" ref="DU13:DV13" si="83">SUM(DU11:DU12)</f>
        <v>1816.0804274400002</v>
      </c>
      <c r="DV13" s="24">
        <f t="shared" si="83"/>
        <v>1866.8609817500001</v>
      </c>
      <c r="DW13" s="24">
        <f t="shared" ref="DW13:DX13" si="84">SUM(DW11:DW12)</f>
        <v>1844.5800644999999</v>
      </c>
      <c r="DX13" s="24">
        <f t="shared" si="84"/>
        <v>1809.8056072400002</v>
      </c>
      <c r="DY13" s="24">
        <f t="shared" ref="DY13:DZ13" si="85">SUM(DY11:DY12)</f>
        <v>1805.2942622799999</v>
      </c>
      <c r="DZ13" s="24">
        <f t="shared" si="85"/>
        <v>1818.9855401600003</v>
      </c>
      <c r="EA13" s="24">
        <f t="shared" ref="EA13:EB13" si="86">SUM(EA11:EA12)</f>
        <v>1779.5101724100002</v>
      </c>
      <c r="EB13" s="24">
        <f t="shared" si="86"/>
        <v>1824.4155106500002</v>
      </c>
      <c r="EC13" s="24">
        <f t="shared" ref="EC13:ED13" si="87">SUM(EC11:EC12)</f>
        <v>1757.8034594300002</v>
      </c>
      <c r="ED13" s="24">
        <f t="shared" si="87"/>
        <v>1796.5557286799999</v>
      </c>
      <c r="EE13" s="24">
        <f t="shared" ref="EE13:EF13" si="88">SUM(EE11:EE12)</f>
        <v>1800.0671179600001</v>
      </c>
      <c r="EF13" s="24">
        <f t="shared" si="88"/>
        <v>1818.5952417999999</v>
      </c>
      <c r="EG13" s="24">
        <f t="shared" ref="EG13:EH13" si="89">SUM(EG11:EG12)</f>
        <v>1832.0452649999997</v>
      </c>
      <c r="EH13" s="24">
        <f t="shared" si="89"/>
        <v>1824.8683285299999</v>
      </c>
      <c r="EI13" s="24">
        <f t="shared" ref="EI13:EJ13" si="90">SUM(EI11:EI12)</f>
        <v>1746.2771779799998</v>
      </c>
      <c r="EJ13" s="24">
        <f t="shared" si="90"/>
        <v>1789.6125441899999</v>
      </c>
      <c r="EK13" s="24">
        <f t="shared" ref="EK13:EL13" si="91">SUM(EK11:EK12)</f>
        <v>1781.19644191</v>
      </c>
      <c r="EL13" s="24">
        <f t="shared" si="91"/>
        <v>1720.0323399899999</v>
      </c>
      <c r="EM13" s="24">
        <f t="shared" ref="EM13:EN13" si="92">SUM(EM11:EM12)</f>
        <v>1732.32166932</v>
      </c>
      <c r="EN13" s="24">
        <f t="shared" si="92"/>
        <v>1739.5273841600001</v>
      </c>
      <c r="EO13" s="54">
        <f t="shared" ref="EO13" si="93">SUM(EO11:EO12)</f>
        <v>1668.5815252199995</v>
      </c>
    </row>
    <row r="14" spans="1:145" ht="22.9" customHeight="1">
      <c r="A14" s="2"/>
      <c r="B14" s="17"/>
      <c r="C14" s="14"/>
      <c r="D14" s="14"/>
      <c r="E14" s="14"/>
      <c r="F14" s="14"/>
      <c r="G14" s="14"/>
      <c r="H14" s="14"/>
      <c r="I14" s="14"/>
      <c r="J14" s="14"/>
      <c r="K14" s="14"/>
      <c r="L14" s="15"/>
      <c r="M14" s="15"/>
      <c r="N14" s="25"/>
      <c r="O14" s="31"/>
      <c r="P14" s="37"/>
      <c r="Q14" s="25"/>
      <c r="R14" s="15"/>
      <c r="S14" s="15"/>
      <c r="T14" s="15"/>
      <c r="U14" s="15"/>
      <c r="V14" s="37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25"/>
      <c r="BO14" s="15"/>
      <c r="BP14" s="15"/>
      <c r="BQ14" s="15"/>
      <c r="BR14" s="15"/>
      <c r="BS14" s="15"/>
      <c r="BT14" s="15"/>
      <c r="BU14" s="15"/>
      <c r="BV14" s="25"/>
      <c r="BW14" s="25"/>
      <c r="BX14" s="25"/>
      <c r="BY14" s="15"/>
      <c r="BZ14" s="15"/>
      <c r="CA14" s="37"/>
      <c r="CB14" s="25"/>
      <c r="CC14" s="25"/>
      <c r="CD14" s="25"/>
      <c r="CE14" s="25"/>
      <c r="CF14" s="25"/>
      <c r="CG14" s="25"/>
      <c r="CH14" s="25"/>
      <c r="CI14" s="25"/>
      <c r="CJ14" s="25"/>
      <c r="CK14" s="1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15"/>
      <c r="CW14" s="37"/>
      <c r="CX14" s="1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55"/>
    </row>
    <row r="15" spans="1:145" ht="22.9" customHeight="1" thickBot="1">
      <c r="A15" s="2"/>
      <c r="B15" s="20" t="s">
        <v>10</v>
      </c>
      <c r="C15" s="21">
        <f t="shared" ref="C15:P15" si="94">+C9+C13</f>
        <v>14167.064808110001</v>
      </c>
      <c r="D15" s="21">
        <f t="shared" si="94"/>
        <v>13433.874444910565</v>
      </c>
      <c r="E15" s="21">
        <f t="shared" si="94"/>
        <v>11529.27035425033</v>
      </c>
      <c r="F15" s="21">
        <f t="shared" si="94"/>
        <v>11023.155401220185</v>
      </c>
      <c r="G15" s="21">
        <f t="shared" si="94"/>
        <v>9675.7675512563474</v>
      </c>
      <c r="H15" s="21">
        <f t="shared" si="94"/>
        <v>10282.674479614821</v>
      </c>
      <c r="I15" s="21">
        <f t="shared" si="94"/>
        <v>9352.0487748781652</v>
      </c>
      <c r="J15" s="21">
        <f t="shared" si="94"/>
        <v>8875.3465250357294</v>
      </c>
      <c r="K15" s="21">
        <f t="shared" si="94"/>
        <v>8781.3836943636743</v>
      </c>
      <c r="L15" s="21">
        <f t="shared" si="94"/>
        <v>9851.1853280157047</v>
      </c>
      <c r="M15" s="21">
        <f t="shared" si="94"/>
        <v>12156.945151389409</v>
      </c>
      <c r="N15" s="27">
        <f t="shared" si="94"/>
        <v>14788.760166927073</v>
      </c>
      <c r="O15" s="33">
        <f t="shared" si="94"/>
        <v>17717.030849124178</v>
      </c>
      <c r="P15" s="39">
        <f t="shared" si="94"/>
        <v>20141.304722573917</v>
      </c>
      <c r="Q15" s="27">
        <f t="shared" ref="Q15:V15" si="95">+Q9+Q13</f>
        <v>22761.5532280027</v>
      </c>
      <c r="R15" s="21">
        <f t="shared" si="95"/>
        <v>23218.746042516777</v>
      </c>
      <c r="S15" s="21">
        <f t="shared" si="95"/>
        <v>23737.512839792398</v>
      </c>
      <c r="T15" s="21">
        <f t="shared" si="95"/>
        <v>24192.793274615091</v>
      </c>
      <c r="U15" s="21">
        <f t="shared" si="95"/>
        <v>24030.018426538918</v>
      </c>
      <c r="V15" s="39">
        <f t="shared" si="95"/>
        <v>24090.537699007313</v>
      </c>
      <c r="W15" s="27">
        <f t="shared" ref="W15:AB15" si="96">+W9+W13</f>
        <v>23775.455664870766</v>
      </c>
      <c r="X15" s="27">
        <f t="shared" si="96"/>
        <v>24026.8846222623</v>
      </c>
      <c r="Y15" s="27">
        <f t="shared" si="96"/>
        <v>23837.448839833745</v>
      </c>
      <c r="Z15" s="27">
        <f t="shared" si="96"/>
        <v>24063.326992050832</v>
      </c>
      <c r="AA15" s="27">
        <f t="shared" si="96"/>
        <v>24326.216707982545</v>
      </c>
      <c r="AB15" s="27">
        <f t="shared" si="96"/>
        <v>24694.523838180583</v>
      </c>
      <c r="AC15" s="27">
        <f t="shared" ref="AC15:AU15" si="97">+AC9+AC13</f>
        <v>24818.598736257343</v>
      </c>
      <c r="AD15" s="27">
        <f t="shared" si="97"/>
        <v>24821.223374931473</v>
      </c>
      <c r="AE15" s="27">
        <f t="shared" si="97"/>
        <v>24856.502984123414</v>
      </c>
      <c r="AF15" s="27">
        <f t="shared" si="97"/>
        <v>24441.146506855246</v>
      </c>
      <c r="AG15" s="27">
        <f t="shared" si="97"/>
        <v>24259.53068241246</v>
      </c>
      <c r="AH15" s="27">
        <f t="shared" si="97"/>
        <v>24291.036891903139</v>
      </c>
      <c r="AI15" s="27">
        <f t="shared" si="97"/>
        <v>24181.8</v>
      </c>
      <c r="AJ15" s="27">
        <f t="shared" si="97"/>
        <v>24382.36770937005</v>
      </c>
      <c r="AK15" s="27">
        <f t="shared" si="97"/>
        <v>24271.64342127151</v>
      </c>
      <c r="AL15" s="27">
        <f t="shared" si="97"/>
        <v>24138.193491898859</v>
      </c>
      <c r="AM15" s="27">
        <f t="shared" si="97"/>
        <v>24591.567162755113</v>
      </c>
      <c r="AN15" s="27">
        <f t="shared" si="97"/>
        <v>24708.277430317958</v>
      </c>
      <c r="AO15" s="27">
        <f t="shared" si="97"/>
        <v>24820.234378920606</v>
      </c>
      <c r="AP15" s="27">
        <f t="shared" si="97"/>
        <v>24504.023870125973</v>
      </c>
      <c r="AQ15" s="27">
        <f t="shared" si="97"/>
        <v>24548.899999999998</v>
      </c>
      <c r="AR15" s="27">
        <f t="shared" si="97"/>
        <v>24547.744207607655</v>
      </c>
      <c r="AS15" s="21">
        <f t="shared" si="97"/>
        <v>24157.200000000001</v>
      </c>
      <c r="AT15" s="21">
        <f t="shared" si="97"/>
        <v>24058.885674653149</v>
      </c>
      <c r="AU15" s="21">
        <f t="shared" si="97"/>
        <v>23895.010309929214</v>
      </c>
      <c r="AV15" s="21">
        <f t="shared" ref="AV15:BA15" si="98">+AV9+AV13</f>
        <v>23818.963943785377</v>
      </c>
      <c r="AW15" s="21">
        <f t="shared" si="98"/>
        <v>23825.483297110495</v>
      </c>
      <c r="AX15" s="21">
        <f t="shared" si="98"/>
        <v>24107.924882595344</v>
      </c>
      <c r="AY15" s="21">
        <f t="shared" si="98"/>
        <v>24300.450571757545</v>
      </c>
      <c r="AZ15" s="21">
        <f t="shared" si="98"/>
        <v>23446.000000000004</v>
      </c>
      <c r="BA15" s="21">
        <f t="shared" si="98"/>
        <v>23221.519487763762</v>
      </c>
      <c r="BB15" s="21">
        <f t="shared" ref="BB15:BI15" si="99">+BB9+BB13</f>
        <v>22912.607444737816</v>
      </c>
      <c r="BC15" s="21">
        <f t="shared" si="99"/>
        <v>23335.663040916981</v>
      </c>
      <c r="BD15" s="21">
        <f t="shared" si="99"/>
        <v>23720.597100696123</v>
      </c>
      <c r="BE15" s="21">
        <f t="shared" si="99"/>
        <v>23601.214389049361</v>
      </c>
      <c r="BF15" s="21">
        <f t="shared" si="99"/>
        <v>24125.948840154149</v>
      </c>
      <c r="BG15" s="21">
        <f t="shared" si="99"/>
        <v>24038.380459386492</v>
      </c>
      <c r="BH15" s="21">
        <f t="shared" si="99"/>
        <v>24009.17352309707</v>
      </c>
      <c r="BI15" s="21">
        <f t="shared" si="99"/>
        <v>23977.251914378619</v>
      </c>
      <c r="BJ15" s="21">
        <f t="shared" ref="BJ15:BK15" si="100">+BJ9+BJ13</f>
        <v>23958.768105708805</v>
      </c>
      <c r="BK15" s="21">
        <f t="shared" si="100"/>
        <v>24294.108101033919</v>
      </c>
      <c r="BL15" s="21">
        <f t="shared" ref="BL15:BM15" si="101">+BL9+BL13</f>
        <v>24113.017203748772</v>
      </c>
      <c r="BM15" s="21">
        <f t="shared" si="101"/>
        <v>23014.602571640222</v>
      </c>
      <c r="BN15" s="27">
        <f t="shared" ref="BN15:BO15" si="102">+BN9+BN13</f>
        <v>23178.016529983051</v>
      </c>
      <c r="BO15" s="21">
        <f t="shared" si="102"/>
        <v>23152.636661240369</v>
      </c>
      <c r="BP15" s="21">
        <f t="shared" ref="BP15:BR15" si="103">+BP9+BP13</f>
        <v>23396.978081946039</v>
      </c>
      <c r="BQ15" s="21">
        <f t="shared" si="103"/>
        <v>23424.875680725811</v>
      </c>
      <c r="BR15" s="21">
        <f t="shared" si="103"/>
        <v>23744.973876490676</v>
      </c>
      <c r="BS15" s="21">
        <f t="shared" ref="BS15:BX15" si="104">+BS9+BS13</f>
        <v>23555.610723671121</v>
      </c>
      <c r="BT15" s="21">
        <f t="shared" si="104"/>
        <v>23848.920335706312</v>
      </c>
      <c r="BU15" s="21">
        <f t="shared" si="104"/>
        <v>23832.899108287063</v>
      </c>
      <c r="BV15" s="27">
        <f t="shared" si="104"/>
        <v>23947.684849543184</v>
      </c>
      <c r="BW15" s="27">
        <f t="shared" si="104"/>
        <v>23978.755529370719</v>
      </c>
      <c r="BX15" s="27">
        <f t="shared" si="104"/>
        <v>24120.254501348853</v>
      </c>
      <c r="BY15" s="21">
        <f t="shared" ref="BY15:BZ15" si="105">+BY9+BY13</f>
        <v>23943.960881201769</v>
      </c>
      <c r="BZ15" s="21">
        <f t="shared" si="105"/>
        <v>24208.688574888129</v>
      </c>
      <c r="CA15" s="39">
        <f t="shared" ref="CA15:CB15" si="106">+CA9+CA13</f>
        <v>24363.050461329316</v>
      </c>
      <c r="CB15" s="27">
        <f t="shared" si="106"/>
        <v>24308.433053869998</v>
      </c>
      <c r="CC15" s="27">
        <f t="shared" ref="CC15:CD15" si="107">+CC9+CC13</f>
        <v>24554.42405822</v>
      </c>
      <c r="CD15" s="27">
        <f t="shared" si="107"/>
        <v>26790.538618420003</v>
      </c>
      <c r="CE15" s="27">
        <f t="shared" ref="CE15:CF15" si="108">+CE9+CE13</f>
        <v>26826.994393910001</v>
      </c>
      <c r="CF15" s="27">
        <f t="shared" si="108"/>
        <v>26579.860795269997</v>
      </c>
      <c r="CG15" s="27">
        <f t="shared" ref="CG15:CH15" si="109">+CG9+CG13</f>
        <v>26608.67625</v>
      </c>
      <c r="CH15" s="27">
        <f t="shared" si="109"/>
        <v>26604.703055710004</v>
      </c>
      <c r="CI15" s="27">
        <f t="shared" ref="CI15:CJ15" si="110">+CI9+CI13</f>
        <v>26686.71675516</v>
      </c>
      <c r="CJ15" s="27">
        <f t="shared" si="110"/>
        <v>26654.364943559995</v>
      </c>
      <c r="CK15" s="21">
        <f t="shared" ref="CK15:CL15" si="111">+CK9+CK13</f>
        <v>26669.329948580002</v>
      </c>
      <c r="CL15" s="27">
        <f t="shared" si="111"/>
        <v>27145.870980620002</v>
      </c>
      <c r="CM15" s="27">
        <f t="shared" ref="CM15:CN15" si="112">+CM9+CM13</f>
        <v>27001.99288274</v>
      </c>
      <c r="CN15" s="27">
        <f t="shared" si="112"/>
        <v>28142.170428680001</v>
      </c>
      <c r="CO15" s="27">
        <f t="shared" ref="CO15:CP15" si="113">+CO9+CO13</f>
        <v>27774.883175820003</v>
      </c>
      <c r="CP15" s="27">
        <f t="shared" si="113"/>
        <v>28078.293321830002</v>
      </c>
      <c r="CQ15" s="27">
        <f t="shared" ref="CQ15:CR15" si="114">+CQ9+CQ13</f>
        <v>28260.957917239997</v>
      </c>
      <c r="CR15" s="27">
        <f t="shared" si="114"/>
        <v>28363.015205929998</v>
      </c>
      <c r="CS15" s="27">
        <f t="shared" ref="CS15:CT15" si="115">+CS9+CS13</f>
        <v>28478.118680840002</v>
      </c>
      <c r="CT15" s="27">
        <f t="shared" si="115"/>
        <v>29595.312738109998</v>
      </c>
      <c r="CU15" s="27">
        <f t="shared" ref="CU15:CV15" si="116">+CU9+CU13</f>
        <v>29616.990040720004</v>
      </c>
      <c r="CV15" s="21">
        <f t="shared" si="116"/>
        <v>29898.861514169996</v>
      </c>
      <c r="CW15" s="39">
        <f t="shared" ref="CW15:CX15" si="117">+CW9+CW13</f>
        <v>30134.182899150001</v>
      </c>
      <c r="CX15" s="21">
        <f t="shared" si="117"/>
        <v>30577.78506509</v>
      </c>
      <c r="CY15" s="27">
        <f t="shared" ref="CY15:CZ15" si="118">+CY9+CY13</f>
        <v>30423.712202739996</v>
      </c>
      <c r="CZ15" s="27">
        <f t="shared" si="118"/>
        <v>30596.811707380002</v>
      </c>
      <c r="DA15" s="27">
        <f t="shared" ref="DA15:DB15" si="119">+DA9+DA13</f>
        <v>30968.564527340004</v>
      </c>
      <c r="DB15" s="27">
        <f t="shared" si="119"/>
        <v>30709.245117880004</v>
      </c>
      <c r="DC15" s="27">
        <f t="shared" ref="DC15:DD15" si="120">+DC9+DC13</f>
        <v>31314.511433400003</v>
      </c>
      <c r="DD15" s="27">
        <f t="shared" si="120"/>
        <v>31459.304089880003</v>
      </c>
      <c r="DE15" s="27">
        <f t="shared" ref="DE15:DF15" si="121">+DE9+DE13</f>
        <v>32244.793518999999</v>
      </c>
      <c r="DF15" s="27">
        <f t="shared" si="121"/>
        <v>32419.542841390004</v>
      </c>
      <c r="DG15" s="27">
        <f t="shared" ref="DG15:DH15" si="122">+DG9+DG13</f>
        <v>32410.237096389999</v>
      </c>
      <c r="DH15" s="27">
        <f t="shared" si="122"/>
        <v>32286.357732839999</v>
      </c>
      <c r="DI15" s="27">
        <f t="shared" ref="DI15:DJ15" si="123">+DI9+DI13</f>
        <v>33326.050803960003</v>
      </c>
      <c r="DJ15" s="27">
        <f t="shared" si="123"/>
        <v>34351.396966960005</v>
      </c>
      <c r="DK15" s="27">
        <f t="shared" ref="DK15:DL15" si="124">+DK9+DK13</f>
        <v>34941.768188959999</v>
      </c>
      <c r="DL15" s="27">
        <f t="shared" si="124"/>
        <v>35252.228336449996</v>
      </c>
      <c r="DM15" s="27">
        <f t="shared" ref="DM15:DN15" si="125">+DM9+DM13</f>
        <v>34939.488194019999</v>
      </c>
      <c r="DN15" s="27">
        <f t="shared" si="125"/>
        <v>35521.746118120005</v>
      </c>
      <c r="DO15" s="27">
        <f t="shared" ref="DO15:DP15" si="126">+DO9+DO13</f>
        <v>35744.834036710003</v>
      </c>
      <c r="DP15" s="27">
        <f t="shared" si="126"/>
        <v>35070.317467709996</v>
      </c>
      <c r="DQ15" s="27">
        <f t="shared" ref="DQ15:DR15" si="127">+DQ9+DQ13</f>
        <v>35206.700518379999</v>
      </c>
      <c r="DR15" s="27">
        <f t="shared" si="127"/>
        <v>35461.071791519993</v>
      </c>
      <c r="DS15" s="27">
        <f t="shared" ref="DS15:DT15" si="128">+DS9+DS13</f>
        <v>35715.990246840003</v>
      </c>
      <c r="DT15" s="27">
        <f t="shared" si="128"/>
        <v>35624.195206690005</v>
      </c>
      <c r="DU15" s="27">
        <f t="shared" ref="DU15:DV15" si="129">+DU9+DU13</f>
        <v>36152.713250240005</v>
      </c>
      <c r="DV15" s="27">
        <f t="shared" si="129"/>
        <v>36199.634283800013</v>
      </c>
      <c r="DW15" s="27">
        <f t="shared" ref="DW15:DX15" si="130">+DW9+DW13</f>
        <v>36424.095510920008</v>
      </c>
      <c r="DX15" s="27">
        <f t="shared" si="130"/>
        <v>36342.345030260003</v>
      </c>
      <c r="DY15" s="27">
        <f t="shared" ref="DY15:DZ15" si="131">+DY9+DY13</f>
        <v>36304.348254960001</v>
      </c>
      <c r="DZ15" s="27">
        <f t="shared" si="131"/>
        <v>36354.777781670004</v>
      </c>
      <c r="EA15" s="27">
        <f t="shared" ref="EA15:EB15" si="132">+EA9+EA13</f>
        <v>38184.427306580008</v>
      </c>
      <c r="EB15" s="27">
        <f t="shared" si="132"/>
        <v>38222.675867419995</v>
      </c>
      <c r="EC15" s="27">
        <f t="shared" ref="EC15:ED15" si="133">+EC9+EC13</f>
        <v>38067.295241140004</v>
      </c>
      <c r="ED15" s="27">
        <f t="shared" si="133"/>
        <v>38152.237515280009</v>
      </c>
      <c r="EE15" s="27">
        <f t="shared" ref="EE15:EF15" si="134">+EE9+EE13</f>
        <v>38136.967326360005</v>
      </c>
      <c r="EF15" s="27">
        <f t="shared" si="134"/>
        <v>38392.537103660005</v>
      </c>
      <c r="EG15" s="27">
        <f t="shared" ref="EG15:EH15" si="135">+EG9+EG13</f>
        <v>38874.627214429995</v>
      </c>
      <c r="EH15" s="27">
        <f t="shared" si="135"/>
        <v>39015.387731379997</v>
      </c>
      <c r="EI15" s="27">
        <f t="shared" ref="EI15:EJ15" si="136">+EI9+EI13</f>
        <v>39053.680063889995</v>
      </c>
      <c r="EJ15" s="27">
        <f t="shared" si="136"/>
        <v>39056.212657160002</v>
      </c>
      <c r="EK15" s="27">
        <f t="shared" ref="EK15:EL15" si="137">+EK9+EK13</f>
        <v>38704.952714309999</v>
      </c>
      <c r="EL15" s="27">
        <f t="shared" si="137"/>
        <v>38769.261434980006</v>
      </c>
      <c r="EM15" s="27">
        <f t="shared" ref="EM15:EN15" si="138">+EM9+EM13</f>
        <v>38555.808694959997</v>
      </c>
      <c r="EN15" s="27">
        <f t="shared" si="138"/>
        <v>38295.456284180007</v>
      </c>
      <c r="EO15" s="56">
        <f t="shared" ref="EO15" si="139">+EO9+EO13</f>
        <v>38239.765963600003</v>
      </c>
    </row>
    <row r="16" spans="1:145" ht="22.9" customHeight="1" thickBot="1">
      <c r="B16" s="20" t="s">
        <v>22</v>
      </c>
      <c r="C16" s="21">
        <v>179.62269680987913</v>
      </c>
      <c r="D16" s="21">
        <v>88.141772589135556</v>
      </c>
      <c r="E16" s="21">
        <v>61.420794203368004</v>
      </c>
      <c r="F16" s="21">
        <v>55.425837870057023</v>
      </c>
      <c r="G16" s="21">
        <v>48.700307540707634</v>
      </c>
      <c r="H16" s="21">
        <v>46.509824378920136</v>
      </c>
      <c r="I16" s="21">
        <v>33.044265797164861</v>
      </c>
      <c r="J16" s="21">
        <v>26.802042770342261</v>
      </c>
      <c r="K16" s="21">
        <v>25.751263181391888</v>
      </c>
      <c r="L16" s="21">
        <v>29.767569933744966</v>
      </c>
      <c r="M16" s="21">
        <v>37.8993869127602</v>
      </c>
      <c r="N16" s="27">
        <v>41.174546698860034</v>
      </c>
      <c r="O16" s="33">
        <v>50.776456570091668</v>
      </c>
      <c r="P16" s="39">
        <v>53.739413357024937</v>
      </c>
      <c r="Q16" s="27">
        <v>63.409025713796538</v>
      </c>
      <c r="R16" s="21">
        <v>63.838671331580684</v>
      </c>
      <c r="S16" s="21">
        <v>63.56308271709451</v>
      </c>
      <c r="T16" s="21">
        <v>64.721479857582025</v>
      </c>
      <c r="U16" s="21">
        <v>64.250991790675513</v>
      </c>
      <c r="V16" s="39">
        <v>64.634646933437836</v>
      </c>
      <c r="W16" s="27">
        <v>63.810766462851674</v>
      </c>
      <c r="X16" s="27">
        <v>64.242986967633271</v>
      </c>
      <c r="Y16" s="27">
        <v>63.773713471830838</v>
      </c>
      <c r="Z16" s="27">
        <v>64.125477284298043</v>
      </c>
      <c r="AA16" s="27">
        <v>65.373616846495779</v>
      </c>
      <c r="AB16" s="27">
        <v>66.630034747204618</v>
      </c>
      <c r="AC16" s="27">
        <v>67.174852029020713</v>
      </c>
      <c r="AD16" s="27">
        <v>65.106048362756923</v>
      </c>
      <c r="AE16" s="27">
        <v>65.331842114665903</v>
      </c>
      <c r="AF16" s="27">
        <v>63.94057477267733</v>
      </c>
      <c r="AG16" s="27">
        <v>63.307875343169385</v>
      </c>
      <c r="AH16" s="27">
        <v>63.639375552616194</v>
      </c>
      <c r="AI16" s="27">
        <v>63.4609183939735</v>
      </c>
      <c r="AJ16" s="27">
        <v>63.963336664048654</v>
      </c>
      <c r="AK16" s="27">
        <v>63.638001381838514</v>
      </c>
      <c r="AL16" s="27">
        <v>63.33727044002547</v>
      </c>
      <c r="AM16" s="27">
        <v>64.45838944001197</v>
      </c>
      <c r="AN16" s="27">
        <v>64.783867011539215</v>
      </c>
      <c r="AO16" s="27">
        <v>65.221671917769825</v>
      </c>
      <c r="AP16" s="27">
        <v>61.314472133762507</v>
      </c>
      <c r="AQ16" s="27">
        <v>61.403300778074446</v>
      </c>
      <c r="AR16" s="27">
        <v>61.428032392062129</v>
      </c>
      <c r="AS16" s="21">
        <v>60.062174995263852</v>
      </c>
      <c r="AT16" s="21">
        <v>59.57036468997773</v>
      </c>
      <c r="AU16" s="21">
        <v>58.290075368366104</v>
      </c>
      <c r="AV16" s="21">
        <v>57.889550164960255</v>
      </c>
      <c r="AW16" s="21">
        <v>57.316007441336339</v>
      </c>
      <c r="AX16" s="21">
        <v>58.087926941088483</v>
      </c>
      <c r="AY16" s="21">
        <v>58.526211303128619</v>
      </c>
      <c r="AZ16" s="21">
        <v>56.516367218933183</v>
      </c>
      <c r="BA16" s="21">
        <v>55.53345468353281</v>
      </c>
      <c r="BB16" s="21">
        <v>51.450649915986368</v>
      </c>
      <c r="BC16" s="21">
        <v>52.098385369262481</v>
      </c>
      <c r="BD16" s="21">
        <v>53.104639017044576</v>
      </c>
      <c r="BE16" s="21">
        <v>52.743420479636235</v>
      </c>
      <c r="BF16" s="21">
        <v>53.909788167950012</v>
      </c>
      <c r="BG16" s="21">
        <v>53.671657173146116</v>
      </c>
      <c r="BH16" s="21">
        <v>53.603130998685657</v>
      </c>
      <c r="BI16" s="21">
        <v>53.628397333865998</v>
      </c>
      <c r="BJ16" s="21">
        <v>53.652616245621807</v>
      </c>
      <c r="BK16" s="21">
        <v>54.359233503710101</v>
      </c>
      <c r="BL16" s="21">
        <v>53.953349931515461</v>
      </c>
      <c r="BM16" s="21">
        <v>51.441092072373031</v>
      </c>
      <c r="BN16" s="27">
        <v>48.4206662628036</v>
      </c>
      <c r="BO16" s="21">
        <v>48.265098819149806</v>
      </c>
      <c r="BP16" s="21">
        <v>48.687137198392854</v>
      </c>
      <c r="BQ16" s="21">
        <v>48.738041510787518</v>
      </c>
      <c r="BR16" s="21">
        <v>49.404962613142622</v>
      </c>
      <c r="BS16" s="21">
        <v>48.992349955536916</v>
      </c>
      <c r="BT16" s="21">
        <v>49.5327292175906</v>
      </c>
      <c r="BU16" s="21">
        <v>49.512906602158004</v>
      </c>
      <c r="BV16" s="27">
        <v>49.645686094816824</v>
      </c>
      <c r="BW16" s="27">
        <v>49.708998681384742</v>
      </c>
      <c r="BX16" s="27">
        <v>50.028668072182448</v>
      </c>
      <c r="BY16" s="21">
        <v>49.665304025146526</v>
      </c>
      <c r="BZ16" s="21">
        <v>49.381982505387143</v>
      </c>
      <c r="CA16" s="39">
        <v>49.680077080792643</v>
      </c>
      <c r="CB16" s="27">
        <v>49.553606134337898</v>
      </c>
      <c r="CC16" s="27">
        <v>50.094769388081609</v>
      </c>
      <c r="CD16" s="27">
        <v>54.652322199616464</v>
      </c>
      <c r="CE16" s="27">
        <v>54.721199615780534</v>
      </c>
      <c r="CF16" s="27">
        <v>54.222911300840657</v>
      </c>
      <c r="CG16" s="27">
        <v>54.283079694721714</v>
      </c>
      <c r="CH16" s="27">
        <v>54.269758602466887</v>
      </c>
      <c r="CI16" s="27">
        <v>54.4313138021028</v>
      </c>
      <c r="CJ16" s="27">
        <v>54.371940285117915</v>
      </c>
      <c r="CK16" s="21">
        <v>54.401541892475471</v>
      </c>
      <c r="CL16" s="27">
        <v>48.533304776956392</v>
      </c>
      <c r="CM16" s="27">
        <v>48.277834989829074</v>
      </c>
      <c r="CN16" s="27">
        <v>50.318539219768979</v>
      </c>
      <c r="CO16" s="27">
        <v>49.663768077070031</v>
      </c>
      <c r="CP16" s="27">
        <v>50.200355272336282</v>
      </c>
      <c r="CQ16" s="27">
        <v>50.524873096930079</v>
      </c>
      <c r="CR16" s="27">
        <v>50.707675921601513</v>
      </c>
      <c r="CS16" s="27">
        <v>50.910730762639112</v>
      </c>
      <c r="CT16" s="27">
        <v>52.90750414343772</v>
      </c>
      <c r="CU16" s="27">
        <v>52.95742601439504</v>
      </c>
      <c r="CV16" s="21">
        <v>53.456659622349548</v>
      </c>
      <c r="CW16" s="39">
        <v>53.88119796323133</v>
      </c>
      <c r="CX16" s="21">
        <v>48.196045650033412</v>
      </c>
      <c r="CY16" s="27">
        <v>47.983500126728593</v>
      </c>
      <c r="CZ16" s="27">
        <v>48.293994783494405</v>
      </c>
      <c r="DA16" s="27">
        <v>48.850050362856543</v>
      </c>
      <c r="DB16" s="27">
        <v>48.374846686486563</v>
      </c>
      <c r="DC16" s="27">
        <v>49.281869376845549</v>
      </c>
      <c r="DD16" s="27">
        <v>49.492618893011404</v>
      </c>
      <c r="DE16" s="27">
        <v>50.729971121669493</v>
      </c>
      <c r="DF16" s="27">
        <v>50.98286738722355</v>
      </c>
      <c r="DG16" s="27">
        <v>51.038859321161368</v>
      </c>
      <c r="DH16" s="27">
        <v>50.777402541188053</v>
      </c>
      <c r="DI16" s="27">
        <v>52.41044910114924</v>
      </c>
      <c r="DJ16" s="27">
        <v>45.724762936007906</v>
      </c>
      <c r="DK16" s="27">
        <v>46.484644538205046</v>
      </c>
      <c r="DL16" s="27">
        <v>46.891507369230638</v>
      </c>
      <c r="DM16" s="27">
        <v>46.46702997101724</v>
      </c>
      <c r="DN16" s="27">
        <v>47.242438900794205</v>
      </c>
      <c r="DO16" s="27">
        <v>47.521138249915559</v>
      </c>
      <c r="DP16" s="27">
        <v>46.622211571664998</v>
      </c>
      <c r="DQ16" s="27">
        <v>46.797928464516616</v>
      </c>
      <c r="DR16" s="27">
        <v>47.131623670117321</v>
      </c>
      <c r="DS16" s="27">
        <v>47.461567680624597</v>
      </c>
      <c r="DT16" s="27">
        <v>47.351745227365697</v>
      </c>
      <c r="DU16" s="27">
        <v>48.040271649676782</v>
      </c>
      <c r="DV16" s="57">
        <v>43.5125286625738</v>
      </c>
      <c r="DW16" s="57">
        <v>43.782820322470464</v>
      </c>
      <c r="DX16" s="57">
        <v>43.67135644745666</v>
      </c>
      <c r="DY16" s="57">
        <v>43.614598938351712</v>
      </c>
      <c r="DZ16" s="57">
        <v>43.671379015996379</v>
      </c>
      <c r="EA16" s="57">
        <v>45.848691166158829</v>
      </c>
      <c r="EB16" s="57">
        <v>45.897087077623802</v>
      </c>
      <c r="EC16" s="57">
        <v>45.697583208576489</v>
      </c>
      <c r="ED16" s="57">
        <v>45.823738457821257</v>
      </c>
      <c r="EE16" s="57">
        <v>45.782941872012586</v>
      </c>
      <c r="EF16" s="57">
        <v>46.065528966576082</v>
      </c>
      <c r="EG16" s="57">
        <v>46.663827351554794</v>
      </c>
      <c r="EH16" s="57">
        <v>43.963199159371911</v>
      </c>
      <c r="EI16" s="57">
        <v>44.030432304166759</v>
      </c>
      <c r="EJ16" s="57">
        <v>44.043132564353691</v>
      </c>
      <c r="EK16" s="57">
        <v>43.640244411808808</v>
      </c>
      <c r="EL16" s="57">
        <v>43.719504474092147</v>
      </c>
      <c r="EM16" s="57">
        <v>43.465257537957804</v>
      </c>
      <c r="EN16" s="57">
        <v>43.171532459939641</v>
      </c>
      <c r="EO16" s="58">
        <v>43.109303071767847</v>
      </c>
    </row>
    <row r="17" spans="2:145" ht="15" customHeight="1">
      <c r="B17" s="5" t="s">
        <v>39</v>
      </c>
    </row>
    <row r="18" spans="2:145" ht="15" customHeight="1">
      <c r="B18" s="59" t="s">
        <v>23</v>
      </c>
      <c r="C18" s="59"/>
      <c r="L18" s="3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47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  <c r="DL18" s="48"/>
      <c r="DM18" s="48"/>
      <c r="DN18" s="48"/>
      <c r="DO18" s="48"/>
      <c r="DP18" s="48"/>
      <c r="DQ18" s="48"/>
      <c r="DR18" s="48"/>
      <c r="DS18" s="48"/>
      <c r="DT18" s="48"/>
      <c r="DU18" s="48"/>
      <c r="DV18" s="48"/>
      <c r="DW18" s="48"/>
      <c r="DX18" s="48"/>
      <c r="DY18" s="48"/>
      <c r="DZ18" s="48"/>
      <c r="EA18" s="48"/>
      <c r="EB18" s="48"/>
      <c r="EC18" s="48"/>
      <c r="ED18" s="48"/>
      <c r="EE18" s="48"/>
      <c r="EF18" s="48"/>
      <c r="EG18" s="48"/>
      <c r="EH18" s="48"/>
      <c r="EI18" s="48"/>
      <c r="EJ18" s="48"/>
      <c r="EK18" s="48"/>
      <c r="EL18" s="48"/>
      <c r="EM18" s="48"/>
      <c r="EN18" s="48"/>
      <c r="EO18" s="48"/>
    </row>
    <row r="20" spans="2:145"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</row>
  </sheetData>
  <mergeCells count="2">
    <mergeCell ref="B18:C18"/>
    <mergeCell ref="B3:EO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српски табела 5</vt:lpstr>
      <vt:lpstr>'српски табела 5'!Print_Area</vt:lpstr>
    </vt:vector>
  </TitlesOfParts>
  <Company>MF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Ljubica</dc:creator>
  <cp:lastModifiedBy>Aleksandar Stojković</cp:lastModifiedBy>
  <cp:lastPrinted>2014-04-22T09:49:56Z</cp:lastPrinted>
  <dcterms:created xsi:type="dcterms:W3CDTF">2007-12-05T09:34:44Z</dcterms:created>
  <dcterms:modified xsi:type="dcterms:W3CDTF">2025-10-02T09:40:11Z</dcterms:modified>
</cp:coreProperties>
</file>