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definedNames>
    <definedName name="_xlnm.Print_Area" localSheetId="0">'eng tab 5'!$B$3:$EQ$18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Q16" i="1" l="1"/>
  <c r="EQ12" i="1"/>
  <c r="EQ11" i="1"/>
  <c r="EQ13" i="1" s="1"/>
  <c r="EQ8" i="1"/>
  <c r="EQ7" i="1"/>
  <c r="EQ9" i="1" s="1"/>
  <c r="EQ15" i="1" s="1"/>
  <c r="EQ6" i="1"/>
  <c r="EP16" i="1" l="1"/>
  <c r="EP12" i="1"/>
  <c r="EP11" i="1"/>
  <c r="EP8" i="1"/>
  <c r="EP7" i="1"/>
  <c r="EP9" i="1" s="1"/>
  <c r="EP6" i="1"/>
  <c r="EP13" i="1" l="1"/>
  <c r="EP15" i="1" s="1"/>
  <c r="EO16" i="1"/>
  <c r="EO12" i="1"/>
  <c r="EO11" i="1"/>
  <c r="EO13" i="1" s="1"/>
  <c r="EO8" i="1"/>
  <c r="EO7" i="1"/>
  <c r="EO6" i="1"/>
  <c r="EO9" i="1" l="1"/>
  <c r="EO15" i="1" s="1"/>
  <c r="EN16" i="1"/>
  <c r="EN12" i="1"/>
  <c r="EN11" i="1"/>
  <c r="EN8" i="1"/>
  <c r="EN7" i="1"/>
  <c r="EN6" i="1"/>
  <c r="EN13" i="1" l="1"/>
  <c r="EN9" i="1"/>
  <c r="EM16" i="1"/>
  <c r="EM12" i="1"/>
  <c r="EM11" i="1"/>
  <c r="EM8" i="1"/>
  <c r="EM7" i="1"/>
  <c r="EM9" i="1" s="1"/>
  <c r="EM6" i="1"/>
  <c r="EN15" i="1" l="1"/>
  <c r="EM13" i="1"/>
  <c r="EM15" i="1" s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9" i="1" s="1"/>
  <c r="EK6" i="1"/>
  <c r="EK15" i="1" l="1"/>
  <c r="EJ16" i="1"/>
  <c r="EJ12" i="1"/>
  <c r="EJ11" i="1"/>
  <c r="EJ8" i="1"/>
  <c r="EJ7" i="1"/>
  <c r="EJ9" i="1" s="1"/>
  <c r="EJ6" i="1"/>
  <c r="EJ13" i="1" l="1"/>
  <c r="EJ15" i="1" s="1"/>
  <c r="EI16" i="1"/>
  <c r="EI12" i="1"/>
  <c r="EI11" i="1"/>
  <c r="EI8" i="1"/>
  <c r="EI7" i="1"/>
  <c r="EI9" i="1" s="1"/>
  <c r="EI6" i="1"/>
  <c r="EI13" i="1" l="1"/>
  <c r="EI15" i="1" s="1"/>
  <c r="EH16" i="1"/>
  <c r="EH12" i="1"/>
  <c r="EH11" i="1"/>
  <c r="EH13" i="1" s="1"/>
  <c r="EH8" i="1"/>
  <c r="EH7" i="1"/>
  <c r="EH6" i="1"/>
  <c r="EH9" i="1" l="1"/>
  <c r="EH15" i="1" s="1"/>
  <c r="EG16" i="1"/>
  <c r="EG12" i="1"/>
  <c r="EG11" i="1"/>
  <c r="EG8" i="1"/>
  <c r="EG7" i="1"/>
  <c r="EG6" i="1"/>
  <c r="EG13" i="1" l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E15" i="1" s="1"/>
  <c r="ED16" i="1"/>
  <c r="ED12" i="1"/>
  <c r="ED11" i="1"/>
  <c r="ED8" i="1"/>
  <c r="ED7" i="1"/>
  <c r="ED6" i="1"/>
  <c r="ED13" i="1" l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DZ16" i="1"/>
  <c r="DZ12" i="1"/>
  <c r="DZ11" i="1"/>
  <c r="DZ8" i="1"/>
  <c r="DZ7" i="1"/>
  <c r="DZ6" i="1"/>
  <c r="EA15" i="1" l="1"/>
  <c r="DZ13" i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X15" i="1" s="1"/>
  <c r="DW16" i="1"/>
  <c r="DW12" i="1"/>
  <c r="DW11" i="1"/>
  <c r="DW8" i="1"/>
  <c r="DW7" i="1"/>
  <c r="DW6" i="1"/>
  <c r="DW13" i="1" l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9" i="1" s="1"/>
  <c r="DG6" i="1"/>
  <c r="DH15" i="1" l="1"/>
  <c r="DG13" i="1"/>
  <c r="DG15" i="1" s="1"/>
  <c r="DF16" i="1"/>
  <c r="DF12" i="1"/>
  <c r="DF11" i="1"/>
  <c r="DF8" i="1"/>
  <c r="DF7" i="1"/>
  <c r="DF6" i="1"/>
  <c r="DF13" i="1" l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Z13" i="1" s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9" i="1" l="1"/>
  <c r="BZ15" i="1" s="1"/>
  <c r="CA15" i="1"/>
  <c r="BY9" i="1"/>
  <c r="BX9" i="1"/>
  <c r="BX13" i="1"/>
  <c r="BX15" i="1" l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<sst xmlns="http://schemas.openxmlformats.org/spreadsheetml/2006/main" count="66" uniqueCount="64">
  <si>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</si>
  <si>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</si>
  <si>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</si>
  <si>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</si>
  <si>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</si>
  <si>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</si>
  <si>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</si>
  <si>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</si>
  <si>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</si>
  <si>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</si>
  <si>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</si>
  <si>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</si>
  <si>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</si>
  <si>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</si>
  <si>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</si>
  <si>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</si>
  <si>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</si>
  <si>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</si>
  <si>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</si>
  <si>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</si>
  <si>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</si>
  <si>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</si>
  <si>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</si>
  <si>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</si>
  <si>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</si>
  <si>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</si>
  <si>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</si>
  <si>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</si>
  <si>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</si>
  <si>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</si>
  <si>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</si>
  <si>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</si>
  <si>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</si>
  <si>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</si>
  <si>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</si>
  <si>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</si>
  <si>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</si>
  <si>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</si>
  <si>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</si>
  <si>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</si>
  <si>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</si>
  <si>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</si>
  <si>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</si>
  <si>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</si>
  <si>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</si>
  <si>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</si>
  <si>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</si>
  <si>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</si>
  <si>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</si>
  <si>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</si>
  <si>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</si>
  <si>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</si>
  <si>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</si>
  <si>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</si>
  <si>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</si>
  <si>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</si>
  <si>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</si>
  <si>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</si>
  <si>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</si>
  <si>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</si>
  <si>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</si>
  <si>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</si>
  <si>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</si>
  <si>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November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</si>
</sst>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  <cell r="EP6" t="str">
            <v>30.09.2025.</v>
          </cell>
          <cell r="EQ6" t="str">
            <v>31.10.2025.</v>
          </cell>
          <cell r="ER6" t="str">
            <v>30.11.2025.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  <cell r="EP7">
            <v>10813.95597447</v>
          </cell>
          <cell r="EQ7">
            <v>10828.17726068</v>
          </cell>
          <cell r="ER7">
            <v>10957.035639729998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  <cell r="EP8">
            <v>25630.585430700001</v>
          </cell>
          <cell r="EQ8">
            <v>25666.804931669998</v>
          </cell>
          <cell r="ER8">
            <v>25644.677282389999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  <cell r="EP11">
            <v>462.53802074000004</v>
          </cell>
          <cell r="EQ11">
            <v>462.88946536999998</v>
          </cell>
          <cell r="ER11">
            <v>563.71953583000004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  <cell r="EP12">
            <v>1204.65341474</v>
          </cell>
          <cell r="EQ12">
            <v>1208.3631884700003</v>
          </cell>
          <cell r="ER12">
            <v>1175.2041767000001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44.030816464295377</v>
          </cell>
          <cell r="EI16">
            <v>44.098153016579666</v>
          </cell>
          <cell r="EJ16">
            <v>44.110872810316977</v>
          </cell>
          <cell r="EK16">
            <v>43.707364998339173</v>
          </cell>
          <cell r="EL16">
            <v>43.786746966032084</v>
          </cell>
          <cell r="EM16">
            <v>43.532108987095228</v>
          </cell>
          <cell r="EN16">
            <v>43.237932147182036</v>
          </cell>
          <cell r="EO16">
            <v>43.175607047515271</v>
          </cell>
          <cell r="EP16">
            <v>43.040412467170711</v>
          </cell>
          <cell r="EQ16">
            <v>43.116342303333269</v>
          </cell>
          <cell r="ER16">
            <v>43.368041389213474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Q20"/>
  <sheetViews>
    <sheetView tabSelected="1" topLeftCell="N1" zoomScaleNormal="100" zoomScaleSheetLayoutView="55" workbookViewId="0">
      <selection activeCell="B3" sqref="B3:EQ3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47" width="10.7109375" style="1" customWidth="1"/>
    <col min="148" max="16384" width="9.140625" style="1"/>
  </cols>
  <sheetData>
    <row r="3" spans="1:147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</row>
    <row r="4" spans="1:147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7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61</v>
      </c>
    </row>
    <row r="6" spans="1:147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49" t="str">
        <f>+'[1]српски табела 5'!EO6</f>
        <v>31.08.2025.</v>
      </c>
      <c r="EO6" s="49" t="str">
        <f>+'[1]српски табела 5'!EP6</f>
        <v>30.09.2025.</v>
      </c>
      <c r="EP6" s="49" t="str">
        <f>+'[1]српски табела 5'!EQ6</f>
        <v>31.10.2025.</v>
      </c>
      <c r="EQ6" s="59" t="str">
        <f>+'[1]српски табела 5'!ER6</f>
        <v>30.11.2025.</v>
      </c>
    </row>
    <row r="7" spans="1:147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50">
        <f>+'[1]српски табела 5'!EO7</f>
        <v>10673.810931510001</v>
      </c>
      <c r="EO7" s="50">
        <f>+'[1]српски табела 5'!EP7</f>
        <v>10813.95597447</v>
      </c>
      <c r="EP7" s="50">
        <f>+'[1]српски табела 5'!EQ7</f>
        <v>10828.17726068</v>
      </c>
      <c r="EQ7" s="60">
        <f>+'[1]српски табела 5'!ER7</f>
        <v>10957.035639729998</v>
      </c>
    </row>
    <row r="8" spans="1:147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51">
        <f>+'[1]српски табела 5'!EO8</f>
        <v>25897.373506870001</v>
      </c>
      <c r="EO8" s="51">
        <f>+'[1]српски табела 5'!EP8</f>
        <v>25630.585430700001</v>
      </c>
      <c r="EP8" s="51">
        <f>+'[1]српски табела 5'!EQ8</f>
        <v>25666.804931669998</v>
      </c>
      <c r="EQ8" s="61">
        <f>+'[1]српски табела 5'!ER8</f>
        <v>25644.677282389999</v>
      </c>
    </row>
    <row r="9" spans="1:147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52">
        <f t="shared" si="61"/>
        <v>36571.184438380005</v>
      </c>
      <c r="EO9" s="52">
        <f t="shared" ref="EO9:EP9" si="62">SUM(EO7:EO8)</f>
        <v>36444.541405169999</v>
      </c>
      <c r="EP9" s="52">
        <f t="shared" si="62"/>
        <v>36494.982192349999</v>
      </c>
      <c r="EQ9" s="62">
        <f t="shared" ref="EQ9" si="63">SUM(EQ7:EQ8)</f>
        <v>36601.712922120001</v>
      </c>
    </row>
    <row r="10" spans="1:147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63"/>
    </row>
    <row r="11" spans="1:147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50">
        <f>+'[1]српски табела 5'!EO11</f>
        <v>462.04702934999989</v>
      </c>
      <c r="EO11" s="50">
        <f>+'[1]српски табела 5'!EP11</f>
        <v>462.53802074000004</v>
      </c>
      <c r="EP11" s="50">
        <f>+'[1]српски табела 5'!EQ11</f>
        <v>462.88946536999998</v>
      </c>
      <c r="EQ11" s="60">
        <f>+'[1]српски табела 5'!ER11</f>
        <v>563.71953583000004</v>
      </c>
    </row>
    <row r="12" spans="1:147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50">
        <f>+'[1]српски табела 5'!EO12</f>
        <v>1206.5344958699998</v>
      </c>
      <c r="EO12" s="50">
        <f>+'[1]српски табела 5'!EP12</f>
        <v>1204.65341474</v>
      </c>
      <c r="EP12" s="50">
        <f>+'[1]српски табела 5'!EQ12</f>
        <v>1208.3631884700003</v>
      </c>
      <c r="EQ12" s="60">
        <f>+'[1]српски табела 5'!ER12</f>
        <v>1175.2041767000001</v>
      </c>
    </row>
    <row r="13" spans="1:147" ht="22.9" customHeight="1" x14ac:dyDescent="0.25">
      <c r="A13" s="2"/>
      <c r="B13" s="15" t="s">
        <v>14</v>
      </c>
      <c r="C13" s="8">
        <f t="shared" ref="C13:P13" si="64">SUM(C11:C12)</f>
        <v>0</v>
      </c>
      <c r="D13" s="8">
        <f t="shared" si="64"/>
        <v>2.2214635502591888</v>
      </c>
      <c r="E13" s="8">
        <f t="shared" si="64"/>
        <v>147.24516375121414</v>
      </c>
      <c r="F13" s="8">
        <f t="shared" si="64"/>
        <v>219.95663740933105</v>
      </c>
      <c r="G13" s="8">
        <f t="shared" si="64"/>
        <v>344.36414417679208</v>
      </c>
      <c r="H13" s="8">
        <f t="shared" si="64"/>
        <v>663.11622418453305</v>
      </c>
      <c r="I13" s="8">
        <f t="shared" si="64"/>
        <v>769.46059077124403</v>
      </c>
      <c r="J13" s="8">
        <f t="shared" si="64"/>
        <v>846.22976342782897</v>
      </c>
      <c r="K13" s="8">
        <f t="shared" si="64"/>
        <v>928.65155012389653</v>
      </c>
      <c r="L13" s="8">
        <f t="shared" si="64"/>
        <v>1392.37</v>
      </c>
      <c r="M13" s="8">
        <f t="shared" si="64"/>
        <v>1712.4618159563624</v>
      </c>
      <c r="N13" s="8">
        <f t="shared" si="64"/>
        <v>2109.5955316639802</v>
      </c>
      <c r="O13" s="8">
        <f t="shared" si="64"/>
        <v>2600.364493720615</v>
      </c>
      <c r="P13" s="22">
        <f t="shared" si="64"/>
        <v>2841.810384301582</v>
      </c>
      <c r="Q13" s="22">
        <f>SUM(Q11:Q12)</f>
        <v>2544.8834088130052</v>
      </c>
      <c r="R13" s="42">
        <f t="shared" ref="R13:V13" si="65">SUM(R11:R12)</f>
        <v>2560.2170055929637</v>
      </c>
      <c r="S13" s="43">
        <f t="shared" si="65"/>
        <v>2547.908597187381</v>
      </c>
      <c r="T13" s="43">
        <f t="shared" si="65"/>
        <v>2551.6300938246768</v>
      </c>
      <c r="U13" s="43">
        <f t="shared" si="65"/>
        <v>2540.7076951946701</v>
      </c>
      <c r="V13" s="44">
        <f t="shared" si="65"/>
        <v>2553.5665878111313</v>
      </c>
      <c r="W13" s="52">
        <f t="shared" ref="W13:AB13" si="66">SUM(W11:W12)</f>
        <v>2560.502961372893</v>
      </c>
      <c r="X13" s="52">
        <f t="shared" si="66"/>
        <v>2535.3770451198811</v>
      </c>
      <c r="Y13" s="52">
        <f t="shared" si="66"/>
        <v>2512.5262119354702</v>
      </c>
      <c r="Z13" s="52">
        <f t="shared" si="66"/>
        <v>2491.4428575831926</v>
      </c>
      <c r="AA13" s="52">
        <f t="shared" si="66"/>
        <v>2436.5372162971089</v>
      </c>
      <c r="AB13" s="52">
        <f t="shared" si="66"/>
        <v>2443.8994924726521</v>
      </c>
      <c r="AC13" s="43">
        <f t="shared" ref="AC13:AD13" si="67">SUM(AC11:AC12)</f>
        <v>2397.1605445766659</v>
      </c>
      <c r="AD13" s="44">
        <f t="shared" si="67"/>
        <v>2377.0660804989648</v>
      </c>
      <c r="AE13" s="52">
        <f t="shared" ref="AE13:AF13" si="68">SUM(AE11:AE12)</f>
        <v>2350.1517973748973</v>
      </c>
      <c r="AF13" s="52">
        <f t="shared" si="68"/>
        <v>2291.4063908922608</v>
      </c>
      <c r="AG13" s="52">
        <f t="shared" ref="AG13:AH13" si="69">SUM(AG11:AG12)</f>
        <v>2280.643427519105</v>
      </c>
      <c r="AH13" s="52">
        <f t="shared" si="69"/>
        <v>2263.6501177255936</v>
      </c>
      <c r="AI13" s="52">
        <f t="shared" ref="AI13:AJ13" si="70">SUM(AI11:AI12)</f>
        <v>2218.1</v>
      </c>
      <c r="AJ13" s="52">
        <f t="shared" si="70"/>
        <v>2174.7676873821947</v>
      </c>
      <c r="AK13" s="52">
        <f t="shared" ref="AK13:AL13" si="71">SUM(AK11:AK12)</f>
        <v>2134.1218199628229</v>
      </c>
      <c r="AL13" s="52">
        <f t="shared" si="71"/>
        <v>2091.1659593281811</v>
      </c>
      <c r="AM13" s="52">
        <f t="shared" ref="AM13:AN13" si="72">SUM(AM11:AM12)</f>
        <v>2210.4619038198048</v>
      </c>
      <c r="AN13" s="52">
        <f t="shared" si="72"/>
        <v>2196.4438271546219</v>
      </c>
      <c r="AO13" s="52">
        <f t="shared" ref="AO13:AP13" si="73">SUM(AO11:AO12)</f>
        <v>2144.3345224136451</v>
      </c>
      <c r="AP13" s="52">
        <f t="shared" si="73"/>
        <v>2084.7588828720627</v>
      </c>
      <c r="AQ13" s="52">
        <f t="shared" ref="AQ13:AR13" si="74">SUM(AQ11:AQ12)</f>
        <v>2059.3000000000002</v>
      </c>
      <c r="AR13" s="52">
        <f t="shared" si="74"/>
        <v>2025.771958129103</v>
      </c>
      <c r="AS13" s="43">
        <f t="shared" ref="AS13:AT13" si="75">SUM(AS11:AS12)</f>
        <v>2023</v>
      </c>
      <c r="AT13" s="43">
        <f t="shared" si="75"/>
        <v>1986.6390430701713</v>
      </c>
      <c r="AU13" s="43">
        <f t="shared" ref="AU13" si="76">SUM(AU11:AU12)</f>
        <v>1924.1769503698426</v>
      </c>
      <c r="AV13" s="43">
        <f t="shared" ref="AV13:AW13" si="77">SUM(AV11:AV12)</f>
        <v>1897.3157942620473</v>
      </c>
      <c r="AW13" s="43">
        <f t="shared" si="77"/>
        <v>1870.6929405867743</v>
      </c>
      <c r="AX13" s="43">
        <f t="shared" ref="AX13:AY13" si="78">SUM(AX11:AX12)</f>
        <v>1822.5904285221136</v>
      </c>
      <c r="AY13" s="43">
        <f t="shared" si="78"/>
        <v>1826.1999999999998</v>
      </c>
      <c r="AZ13" s="43">
        <f t="shared" ref="AZ13:BA13" si="79">SUM(AZ11:AZ12)</f>
        <v>1762.9302087318947</v>
      </c>
      <c r="BA13" s="52">
        <f t="shared" si="79"/>
        <v>1734.0040443763744</v>
      </c>
      <c r="BB13" s="52">
        <f t="shared" ref="BB13:BC13" si="80">SUM(BB11:BB12)</f>
        <v>1724.2147089122582</v>
      </c>
      <c r="BC13" s="52">
        <f t="shared" si="80"/>
        <v>1691.2999476109871</v>
      </c>
      <c r="BD13" s="43">
        <f t="shared" ref="BD13" si="81">SUM(BD11:BD12)</f>
        <v>1684.4376012329667</v>
      </c>
      <c r="BE13" s="44">
        <f t="shared" ref="BE13:BF13" si="82">SUM(BE11:BE12)</f>
        <v>1692.3691025063058</v>
      </c>
      <c r="BF13" s="44">
        <f t="shared" si="82"/>
        <v>1641.3465157437263</v>
      </c>
      <c r="BG13" s="52">
        <f t="shared" ref="BG13:BH13" si="83">SUM(BG11:BG12)</f>
        <v>1598.0850240097673</v>
      </c>
      <c r="BH13" s="43">
        <f t="shared" si="83"/>
        <v>1586.3564241320139</v>
      </c>
      <c r="BI13" s="43">
        <f t="shared" ref="BI13:BJ13" si="84">SUM(BI11:BI12)</f>
        <v>1562.5798137005713</v>
      </c>
      <c r="BJ13" s="43">
        <f t="shared" si="84"/>
        <v>1553.5037179026581</v>
      </c>
      <c r="BK13" s="52">
        <f t="shared" ref="BK13:BL13" si="85">SUM(BK11:BK12)</f>
        <v>1562.635761799364</v>
      </c>
      <c r="BL13" s="52">
        <f t="shared" si="85"/>
        <v>1524.0632399253257</v>
      </c>
      <c r="BM13" s="52">
        <f t="shared" ref="BM13:BN13" si="86">SUM(BM11:BM12)</f>
        <v>1508.9862596014405</v>
      </c>
      <c r="BN13" s="43">
        <f t="shared" si="86"/>
        <v>1498.1242922498254</v>
      </c>
      <c r="BO13" s="52">
        <f t="shared" ref="BO13:BP13" si="87">SUM(BO11:BO12)</f>
        <v>1504.1943015550905</v>
      </c>
      <c r="BP13" s="52">
        <f t="shared" si="87"/>
        <v>1512.8676212289217</v>
      </c>
      <c r="BQ13" s="43">
        <f t="shared" ref="BQ13:BR13" si="88">SUM(BQ11:BQ12)</f>
        <v>1580.3195983889273</v>
      </c>
      <c r="BR13" s="43">
        <f t="shared" si="88"/>
        <v>1527.3054022116287</v>
      </c>
      <c r="BS13" s="52">
        <f t="shared" ref="BS13:BT13" si="89">SUM(BS11:BS12)</f>
        <v>1512.5302478667754</v>
      </c>
      <c r="BT13" s="43">
        <f t="shared" si="89"/>
        <v>1503.6340369945738</v>
      </c>
      <c r="BU13" s="43">
        <f t="shared" ref="BU13:BV13" si="90">SUM(BU11:BU12)</f>
        <v>1498.6321496101868</v>
      </c>
      <c r="BV13" s="43">
        <f t="shared" si="90"/>
        <v>1496.5588710467039</v>
      </c>
      <c r="BW13" s="43">
        <f t="shared" ref="BW13:BX13" si="91">SUM(BW11:BW12)</f>
        <v>1492.6834059082785</v>
      </c>
      <c r="BX13" s="43">
        <f t="shared" si="91"/>
        <v>1488.2248912093935</v>
      </c>
      <c r="BY13" s="43">
        <f t="shared" ref="BY13:BZ13" si="92">SUM(BY11:BY12)</f>
        <v>1479.2060383371249</v>
      </c>
      <c r="BZ13" s="44">
        <f t="shared" si="92"/>
        <v>1464.3127625660957</v>
      </c>
      <c r="CA13" s="52">
        <f t="shared" ref="CA13:CB13" si="93">SUM(CA11:CA12)</f>
        <v>1471.7766448299999</v>
      </c>
      <c r="CB13" s="52">
        <f t="shared" si="93"/>
        <v>1467.7663735900003</v>
      </c>
      <c r="CC13" s="52">
        <f t="shared" ref="CC13:CD13" si="94">SUM(CC11:CC12)</f>
        <v>1464.2485300199999</v>
      </c>
      <c r="CD13" s="52">
        <f t="shared" si="94"/>
        <v>1438.1084944500001</v>
      </c>
      <c r="CE13" s="52">
        <f t="shared" ref="CE13:CF13" si="95">SUM(CE11:CE12)</f>
        <v>1442.3479061100002</v>
      </c>
      <c r="CF13" s="52">
        <f t="shared" si="95"/>
        <v>1414.6968578700003</v>
      </c>
      <c r="CG13" s="52">
        <f t="shared" ref="CG13:CH13" si="96">SUM(CG11:CG12)</f>
        <v>1409.3809682300002</v>
      </c>
      <c r="CH13" s="52">
        <f t="shared" si="96"/>
        <v>1418.9934606200002</v>
      </c>
      <c r="CI13" s="52">
        <f t="shared" ref="CI13:CJ13" si="97">SUM(CI11:CI12)</f>
        <v>1406.2235934500002</v>
      </c>
      <c r="CJ13" s="43">
        <f t="shared" si="97"/>
        <v>1423.1535516599999</v>
      </c>
      <c r="CK13" s="52">
        <f t="shared" ref="CK13:CL13" si="98">SUM(CK11:CK12)</f>
        <v>1431.84007264</v>
      </c>
      <c r="CL13" s="52">
        <f t="shared" si="98"/>
        <v>1408.6393221300002</v>
      </c>
      <c r="CM13" s="52">
        <f t="shared" ref="CM13:CN13" si="99">SUM(CM11:CM12)</f>
        <v>1400.5803500900001</v>
      </c>
      <c r="CN13" s="52">
        <f t="shared" si="99"/>
        <v>1402.1485621900001</v>
      </c>
      <c r="CO13" s="52">
        <f t="shared" ref="CO13:CP13" si="100">SUM(CO11:CO12)</f>
        <v>1390.20907063</v>
      </c>
      <c r="CP13" s="52">
        <f t="shared" si="100"/>
        <v>1400.6044865199999</v>
      </c>
      <c r="CQ13" s="52">
        <f t="shared" ref="CQ13:CR13" si="101">SUM(CQ11:CQ12)</f>
        <v>1420.4261008799999</v>
      </c>
      <c r="CR13" s="52">
        <f t="shared" si="101"/>
        <v>1394.2529190199998</v>
      </c>
      <c r="CS13" s="52">
        <f t="shared" ref="CS13:CT13" si="102">SUM(CS11:CS12)</f>
        <v>1383.5463439800001</v>
      </c>
      <c r="CT13" s="52">
        <f t="shared" si="102"/>
        <v>1418.96680416</v>
      </c>
      <c r="CU13" s="43">
        <f t="shared" ref="CU13:CV13" si="103">SUM(CU11:CU12)</f>
        <v>1411.3313832099998</v>
      </c>
      <c r="CV13" s="44">
        <f t="shared" si="103"/>
        <v>1382.1713615200001</v>
      </c>
      <c r="CW13" s="42">
        <f t="shared" ref="CW13:CX13" si="104">SUM(CW11:CW12)</f>
        <v>1394.78340667</v>
      </c>
      <c r="CX13" s="52">
        <f t="shared" si="104"/>
        <v>1442.7085135500001</v>
      </c>
      <c r="CY13" s="52">
        <f t="shared" ref="CY13:CZ13" si="105">SUM(CY11:CY12)</f>
        <v>1630.3794550799998</v>
      </c>
      <c r="CZ13" s="52">
        <f t="shared" si="105"/>
        <v>1640.9235343799999</v>
      </c>
      <c r="DA13" s="52">
        <f t="shared" ref="DA13:DB13" si="106">SUM(DA11:DA12)</f>
        <v>1707.1709788100002</v>
      </c>
      <c r="DB13" s="52">
        <f t="shared" si="106"/>
        <v>1672.9275323599998</v>
      </c>
      <c r="DC13" s="52">
        <f t="shared" ref="DC13:DD13" si="107">SUM(DC11:DC12)</f>
        <v>1687.71044317</v>
      </c>
      <c r="DD13" s="52">
        <f t="shared" si="107"/>
        <v>1654.6638714599999</v>
      </c>
      <c r="DE13" s="52">
        <f t="shared" ref="DE13:DF13" si="108">SUM(DE11:DE12)</f>
        <v>1606.9645100299999</v>
      </c>
      <c r="DF13" s="52">
        <f t="shared" si="108"/>
        <v>1587.7620410099994</v>
      </c>
      <c r="DG13" s="52">
        <f t="shared" ref="DG13:DH13" si="109">SUM(DG11:DG12)</f>
        <v>1579.5521197399999</v>
      </c>
      <c r="DH13" s="52">
        <f t="shared" si="109"/>
        <v>1545.94301468</v>
      </c>
      <c r="DI13" s="52">
        <f t="shared" ref="DI13:DJ13" si="110">SUM(DI11:DI12)</f>
        <v>1562.21406078</v>
      </c>
      <c r="DJ13" s="52">
        <f t="shared" si="110"/>
        <v>1664.1490397600001</v>
      </c>
      <c r="DK13" s="52">
        <f t="shared" ref="DK13:DL13" si="111">SUM(DK11:DK12)</f>
        <v>1634.6802580100002</v>
      </c>
      <c r="DL13" s="52">
        <f t="shared" si="111"/>
        <v>1624.3829213899999</v>
      </c>
      <c r="DM13" s="52">
        <f t="shared" ref="DM13:DN13" si="112">SUM(DM11:DM12)</f>
        <v>1814.0303315299998</v>
      </c>
      <c r="DN13" s="52">
        <f t="shared" si="112"/>
        <v>1756.4590939099999</v>
      </c>
      <c r="DO13" s="52">
        <f t="shared" ref="DO13:DP13" si="113">SUM(DO11:DO12)</f>
        <v>1851.26751767</v>
      </c>
      <c r="DP13" s="52">
        <f t="shared" si="113"/>
        <v>1829.4191451899999</v>
      </c>
      <c r="DQ13" s="52">
        <f t="shared" ref="DQ13:DR13" si="114">SUM(DQ11:DQ12)</f>
        <v>1847.5506944899998</v>
      </c>
      <c r="DR13" s="52">
        <f t="shared" si="114"/>
        <v>1894.89319978</v>
      </c>
      <c r="DS13" s="52">
        <f t="shared" ref="DS13:DT13" si="115">SUM(DS11:DS12)</f>
        <v>1861.2989180500001</v>
      </c>
      <c r="DT13" s="52">
        <f t="shared" si="115"/>
        <v>1816.0804274400002</v>
      </c>
      <c r="DU13" s="52">
        <f t="shared" ref="DU13:DV13" si="116">SUM(DU11:DU12)</f>
        <v>1866.8609817500001</v>
      </c>
      <c r="DV13" s="52">
        <f t="shared" si="116"/>
        <v>1844.5800644999999</v>
      </c>
      <c r="DW13" s="52">
        <f t="shared" ref="DW13:DX13" si="117">SUM(DW11:DW12)</f>
        <v>1809.8056072400002</v>
      </c>
      <c r="DX13" s="52">
        <f t="shared" si="117"/>
        <v>1805.2942622799999</v>
      </c>
      <c r="DY13" s="52">
        <f t="shared" ref="DY13:DZ13" si="118">SUM(DY11:DY12)</f>
        <v>1818.9855401600003</v>
      </c>
      <c r="DZ13" s="52">
        <f t="shared" si="118"/>
        <v>1779.5101724100002</v>
      </c>
      <c r="EA13" s="52">
        <f t="shared" ref="EA13:EB13" si="119">SUM(EA11:EA12)</f>
        <v>1824.4155106500002</v>
      </c>
      <c r="EB13" s="52">
        <f t="shared" si="119"/>
        <v>1757.8034594300002</v>
      </c>
      <c r="EC13" s="52">
        <f t="shared" ref="EC13:ED13" si="120">SUM(EC11:EC12)</f>
        <v>1796.5557286799999</v>
      </c>
      <c r="ED13" s="52">
        <f t="shared" si="120"/>
        <v>1800.0671179600001</v>
      </c>
      <c r="EE13" s="52">
        <f t="shared" ref="EE13:EF13" si="121">SUM(EE11:EE12)</f>
        <v>1818.5952417999999</v>
      </c>
      <c r="EF13" s="52">
        <f t="shared" si="121"/>
        <v>1832.0452649999997</v>
      </c>
      <c r="EG13" s="52">
        <f t="shared" ref="EG13:EH13" si="122">SUM(EG11:EG12)</f>
        <v>1824.8683285299999</v>
      </c>
      <c r="EH13" s="52">
        <f t="shared" si="122"/>
        <v>1746.2771779799998</v>
      </c>
      <c r="EI13" s="52">
        <f t="shared" ref="EI13:EJ13" si="123">SUM(EI11:EI12)</f>
        <v>1789.6125441899999</v>
      </c>
      <c r="EJ13" s="52">
        <f t="shared" si="123"/>
        <v>1781.19644191</v>
      </c>
      <c r="EK13" s="52">
        <f t="shared" ref="EK13:EL13" si="124">SUM(EK11:EK12)</f>
        <v>1720.0323399899999</v>
      </c>
      <c r="EL13" s="52">
        <f t="shared" si="124"/>
        <v>1732.32166932</v>
      </c>
      <c r="EM13" s="52">
        <f t="shared" ref="EM13:EN13" si="125">SUM(EM11:EM12)</f>
        <v>1739.5273841600001</v>
      </c>
      <c r="EN13" s="52">
        <f t="shared" si="125"/>
        <v>1668.5815252199995</v>
      </c>
      <c r="EO13" s="52">
        <f t="shared" ref="EO13:EP13" si="126">SUM(EO11:EO12)</f>
        <v>1667.1914354800001</v>
      </c>
      <c r="EP13" s="52">
        <f t="shared" si="126"/>
        <v>1671.2526538400002</v>
      </c>
      <c r="EQ13" s="62">
        <f t="shared" ref="EQ13" si="127">SUM(EQ11:EQ12)</f>
        <v>1738.9237125300001</v>
      </c>
    </row>
    <row r="14" spans="1:147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63"/>
    </row>
    <row r="15" spans="1:147" ht="22.9" customHeight="1" thickBot="1" x14ac:dyDescent="0.3">
      <c r="A15" s="2"/>
      <c r="B15" s="18" t="s">
        <v>13</v>
      </c>
      <c r="C15" s="19">
        <f t="shared" ref="C15:P15" si="128">C9+C13</f>
        <v>14167.064808110001</v>
      </c>
      <c r="D15" s="19">
        <f t="shared" si="128"/>
        <v>13433.874444910565</v>
      </c>
      <c r="E15" s="19">
        <f t="shared" si="128"/>
        <v>11529.27035425033</v>
      </c>
      <c r="F15" s="19">
        <f t="shared" si="128"/>
        <v>11023.155401220185</v>
      </c>
      <c r="G15" s="19">
        <f t="shared" si="128"/>
        <v>9675.7675512563474</v>
      </c>
      <c r="H15" s="19">
        <f t="shared" si="128"/>
        <v>10282.674479614821</v>
      </c>
      <c r="I15" s="19">
        <f t="shared" si="128"/>
        <v>9352.0487748781652</v>
      </c>
      <c r="J15" s="19">
        <f t="shared" si="128"/>
        <v>8875.3465250357294</v>
      </c>
      <c r="K15" s="19">
        <f t="shared" si="128"/>
        <v>8781.3836943636743</v>
      </c>
      <c r="L15" s="19">
        <f t="shared" si="128"/>
        <v>9851.1853280157047</v>
      </c>
      <c r="M15" s="19">
        <f t="shared" si="128"/>
        <v>12156.945151389409</v>
      </c>
      <c r="N15" s="19">
        <f t="shared" si="128"/>
        <v>14788.760166927073</v>
      </c>
      <c r="O15" s="19">
        <f t="shared" si="128"/>
        <v>17717.030849124178</v>
      </c>
      <c r="P15" s="24">
        <f t="shared" si="128"/>
        <v>20141.304722573917</v>
      </c>
      <c r="Q15" s="31">
        <f>Q9+Q13</f>
        <v>22761.5532280027</v>
      </c>
      <c r="R15" s="47">
        <f t="shared" ref="R15:V15" si="129">+R9+R13</f>
        <v>23218.746042516777</v>
      </c>
      <c r="S15" s="48">
        <f t="shared" si="129"/>
        <v>23737.512839792398</v>
      </c>
      <c r="T15" s="48">
        <f t="shared" si="129"/>
        <v>24192.793274615091</v>
      </c>
      <c r="U15" s="48">
        <f t="shared" si="129"/>
        <v>24030.018426538918</v>
      </c>
      <c r="V15" s="24">
        <f t="shared" si="129"/>
        <v>24090.537699007313</v>
      </c>
      <c r="W15" s="54">
        <f t="shared" ref="W15:AB15" si="130">+W9+W13</f>
        <v>23775.455664870766</v>
      </c>
      <c r="X15" s="54">
        <f t="shared" si="130"/>
        <v>24026.8846222623</v>
      </c>
      <c r="Y15" s="54">
        <f t="shared" si="130"/>
        <v>23837.448839833745</v>
      </c>
      <c r="Z15" s="54">
        <f t="shared" si="130"/>
        <v>24063.326992050832</v>
      </c>
      <c r="AA15" s="54">
        <f t="shared" si="130"/>
        <v>24326.216707982545</v>
      </c>
      <c r="AB15" s="54">
        <f t="shared" si="130"/>
        <v>24694.523838180583</v>
      </c>
      <c r="AC15" s="48">
        <f t="shared" ref="AC15:AD15" si="131">+AC9+AC13</f>
        <v>24818.598736257343</v>
      </c>
      <c r="AD15" s="24">
        <f t="shared" si="131"/>
        <v>24821.223374931473</v>
      </c>
      <c r="AE15" s="54">
        <f t="shared" ref="AE15:AF15" si="132">+AE9+AE13</f>
        <v>24856.502984123414</v>
      </c>
      <c r="AF15" s="54">
        <f t="shared" si="132"/>
        <v>24441.146506855246</v>
      </c>
      <c r="AG15" s="54">
        <f t="shared" ref="AG15:AH15" si="133">+AG9+AG13</f>
        <v>24259.53068241246</v>
      </c>
      <c r="AH15" s="54">
        <f t="shared" si="133"/>
        <v>24291.036891903139</v>
      </c>
      <c r="AI15" s="54">
        <f t="shared" ref="AI15:AJ15" si="134">+AI9+AI13</f>
        <v>24181.8</v>
      </c>
      <c r="AJ15" s="54">
        <f t="shared" si="134"/>
        <v>24382.36770937005</v>
      </c>
      <c r="AK15" s="54">
        <f t="shared" ref="AK15:AL15" si="135">+AK9+AK13</f>
        <v>24271.64342127151</v>
      </c>
      <c r="AL15" s="54">
        <f t="shared" si="135"/>
        <v>24138.193491898859</v>
      </c>
      <c r="AM15" s="54">
        <f t="shared" ref="AM15:AN15" si="136">+AM9+AM13</f>
        <v>24591.567162755113</v>
      </c>
      <c r="AN15" s="54">
        <f t="shared" si="136"/>
        <v>24708.277430317958</v>
      </c>
      <c r="AO15" s="54">
        <f t="shared" ref="AO15:AP15" si="137">+AO9+AO13</f>
        <v>24820.234378920606</v>
      </c>
      <c r="AP15" s="54">
        <f t="shared" si="137"/>
        <v>24504.023870125973</v>
      </c>
      <c r="AQ15" s="54">
        <f t="shared" ref="AQ15:AR15" si="138">+AQ9+AQ13</f>
        <v>24548.899999999998</v>
      </c>
      <c r="AR15" s="54">
        <f t="shared" si="138"/>
        <v>24547.744207607655</v>
      </c>
      <c r="AS15" s="48">
        <f t="shared" ref="AS15:AT15" si="139">+AS9+AS13</f>
        <v>24157.200000000001</v>
      </c>
      <c r="AT15" s="48">
        <f t="shared" si="139"/>
        <v>24058.885674653149</v>
      </c>
      <c r="AU15" s="48">
        <f t="shared" ref="AU15" si="140">+AU9+AU13</f>
        <v>23895.010309929214</v>
      </c>
      <c r="AV15" s="48">
        <f t="shared" ref="AV15:AW15" si="141">+AV9+AV13</f>
        <v>23818.963943785377</v>
      </c>
      <c r="AW15" s="48">
        <f t="shared" si="141"/>
        <v>23825.483297110495</v>
      </c>
      <c r="AX15" s="48">
        <f t="shared" ref="AX15:AY15" si="142">+AX9+AX13</f>
        <v>24300.450571757545</v>
      </c>
      <c r="AY15" s="48">
        <f t="shared" si="142"/>
        <v>23446.000000000004</v>
      </c>
      <c r="AZ15" s="48">
        <f t="shared" ref="AZ15:BA15" si="143">+AZ9+AZ13</f>
        <v>23221.519487763762</v>
      </c>
      <c r="BA15" s="54">
        <f t="shared" si="143"/>
        <v>22912.607444737816</v>
      </c>
      <c r="BB15" s="54">
        <f t="shared" ref="BB15:BC15" si="144">+BB9+BB13</f>
        <v>23335.663040916981</v>
      </c>
      <c r="BC15" s="54">
        <f t="shared" si="144"/>
        <v>23720.597100696123</v>
      </c>
      <c r="BD15" s="48">
        <f t="shared" ref="BD15" si="145">+BD9+BD13</f>
        <v>23601.214389049361</v>
      </c>
      <c r="BE15" s="24">
        <f t="shared" ref="BE15:BF15" si="146">+BE9+BE13</f>
        <v>24125.948840154149</v>
      </c>
      <c r="BF15" s="24">
        <f t="shared" si="146"/>
        <v>24038.380459386492</v>
      </c>
      <c r="BG15" s="54">
        <f t="shared" ref="BG15:BH15" si="147">+BG9+BG13</f>
        <v>24009.17352309707</v>
      </c>
      <c r="BH15" s="48">
        <f t="shared" si="147"/>
        <v>23977.251914378619</v>
      </c>
      <c r="BI15" s="48">
        <f t="shared" ref="BI15:BJ15" si="148">+BI9+BI13</f>
        <v>23958.768105708805</v>
      </c>
      <c r="BJ15" s="48">
        <f t="shared" si="148"/>
        <v>24294.108101033919</v>
      </c>
      <c r="BK15" s="54">
        <f t="shared" ref="BK15:BL15" si="149">+BK9+BK13</f>
        <v>24113.017203748772</v>
      </c>
      <c r="BL15" s="54">
        <f t="shared" si="149"/>
        <v>23014.602571640222</v>
      </c>
      <c r="BM15" s="54">
        <f t="shared" ref="BM15:BN15" si="150">+BM9+BM13</f>
        <v>23178.016529983051</v>
      </c>
      <c r="BN15" s="48">
        <f t="shared" si="150"/>
        <v>23152.636661240369</v>
      </c>
      <c r="BO15" s="54">
        <f t="shared" ref="BO15:BP15" si="151">+BO9+BO13</f>
        <v>23396.978081946039</v>
      </c>
      <c r="BP15" s="54">
        <f t="shared" si="151"/>
        <v>23424.875680725811</v>
      </c>
      <c r="BQ15" s="48">
        <f t="shared" ref="BQ15:BR15" si="152">+BQ9+BQ13</f>
        <v>23744.973876490676</v>
      </c>
      <c r="BR15" s="48">
        <f t="shared" si="152"/>
        <v>23555.610723671121</v>
      </c>
      <c r="BS15" s="54">
        <f t="shared" ref="BS15:BT15" si="153">+BS9+BS13</f>
        <v>23848.920335706312</v>
      </c>
      <c r="BT15" s="48">
        <f t="shared" si="153"/>
        <v>23832.899108287063</v>
      </c>
      <c r="BU15" s="48">
        <f t="shared" ref="BU15:BV15" si="154">+BU9+BU13</f>
        <v>23947.684849543184</v>
      </c>
      <c r="BV15" s="48">
        <f t="shared" si="154"/>
        <v>23978.755529370719</v>
      </c>
      <c r="BW15" s="48">
        <f t="shared" ref="BW15:BX15" si="155">+BW9+BW13</f>
        <v>24120.254501348853</v>
      </c>
      <c r="BX15" s="48">
        <f t="shared" si="155"/>
        <v>23943.960881201769</v>
      </c>
      <c r="BY15" s="48">
        <f t="shared" ref="BY15:BZ15" si="156">+BY9+BY13</f>
        <v>24208.688574888129</v>
      </c>
      <c r="BZ15" s="24">
        <f t="shared" si="156"/>
        <v>24363.050461329316</v>
      </c>
      <c r="CA15" s="54">
        <f t="shared" ref="CA15:CB15" si="157">+CA9+CA13</f>
        <v>24308.433053869998</v>
      </c>
      <c r="CB15" s="54">
        <f t="shared" si="157"/>
        <v>24554.42405822</v>
      </c>
      <c r="CC15" s="54">
        <f t="shared" ref="CC15:CD15" si="158">+CC9+CC13</f>
        <v>26790.538618420003</v>
      </c>
      <c r="CD15" s="54">
        <f t="shared" si="158"/>
        <v>26826.994393910001</v>
      </c>
      <c r="CE15" s="54">
        <f t="shared" ref="CE15:CF15" si="159">+CE9+CE13</f>
        <v>26579.860795269997</v>
      </c>
      <c r="CF15" s="54">
        <f t="shared" si="159"/>
        <v>26608.67625</v>
      </c>
      <c r="CG15" s="54">
        <f t="shared" ref="CG15:CH15" si="160">+CG9+CG13</f>
        <v>26604.703055710004</v>
      </c>
      <c r="CH15" s="54">
        <f t="shared" si="160"/>
        <v>26686.71675516</v>
      </c>
      <c r="CI15" s="54">
        <f t="shared" ref="CI15:CJ15" si="161">+CI9+CI13</f>
        <v>26654.364943559995</v>
      </c>
      <c r="CJ15" s="48">
        <f t="shared" si="161"/>
        <v>26669.329948580002</v>
      </c>
      <c r="CK15" s="54">
        <f t="shared" ref="CK15:CL15" si="162">+CK9+CK13</f>
        <v>27145.870980620002</v>
      </c>
      <c r="CL15" s="54">
        <f t="shared" si="162"/>
        <v>27001.99288274</v>
      </c>
      <c r="CM15" s="54">
        <f t="shared" ref="CM15:CN15" si="163">+CM9+CM13</f>
        <v>28142.170428680001</v>
      </c>
      <c r="CN15" s="54">
        <f t="shared" si="163"/>
        <v>27774.883175820003</v>
      </c>
      <c r="CO15" s="54">
        <f t="shared" ref="CO15:CP15" si="164">+CO9+CO13</f>
        <v>28078.293321830002</v>
      </c>
      <c r="CP15" s="54">
        <f t="shared" si="164"/>
        <v>28260.957917239997</v>
      </c>
      <c r="CQ15" s="54">
        <f t="shared" ref="CQ15:CR15" si="165">+CQ9+CQ13</f>
        <v>28363.015205929998</v>
      </c>
      <c r="CR15" s="54">
        <f t="shared" si="165"/>
        <v>28478.118680840002</v>
      </c>
      <c r="CS15" s="54">
        <f t="shared" ref="CS15:CT15" si="166">+CS9+CS13</f>
        <v>29595.312738109998</v>
      </c>
      <c r="CT15" s="54">
        <f t="shared" si="166"/>
        <v>29616.990040720004</v>
      </c>
      <c r="CU15" s="48">
        <f t="shared" ref="CU15:CV15" si="167">+CU9+CU13</f>
        <v>29898.861514169996</v>
      </c>
      <c r="CV15" s="24">
        <f t="shared" si="167"/>
        <v>30134.182899150001</v>
      </c>
      <c r="CW15" s="47">
        <f t="shared" ref="CW15:CX15" si="168">+CW9+CW13</f>
        <v>30577.78506509</v>
      </c>
      <c r="CX15" s="54">
        <f t="shared" si="168"/>
        <v>30423.712202739996</v>
      </c>
      <c r="CY15" s="54">
        <f t="shared" ref="CY15:CZ15" si="169">+CY9+CY13</f>
        <v>30596.811707380002</v>
      </c>
      <c r="CZ15" s="54">
        <f t="shared" si="169"/>
        <v>30968.564527340004</v>
      </c>
      <c r="DA15" s="54">
        <f t="shared" ref="DA15:DB15" si="170">+DA9+DA13</f>
        <v>30709.245117880004</v>
      </c>
      <c r="DB15" s="54">
        <f t="shared" si="170"/>
        <v>31314.511433400003</v>
      </c>
      <c r="DC15" s="54">
        <f t="shared" ref="DC15:DD15" si="171">+DC9+DC13</f>
        <v>31459.304089880003</v>
      </c>
      <c r="DD15" s="54">
        <f t="shared" si="171"/>
        <v>32244.793518999999</v>
      </c>
      <c r="DE15" s="54">
        <f t="shared" ref="DE15:DF15" si="172">+DE9+DE13</f>
        <v>32419.542841390004</v>
      </c>
      <c r="DF15" s="54">
        <f t="shared" si="172"/>
        <v>32410.237096389999</v>
      </c>
      <c r="DG15" s="54">
        <f t="shared" ref="DG15:DH15" si="173">+DG9+DG13</f>
        <v>32286.357732839999</v>
      </c>
      <c r="DH15" s="54">
        <f t="shared" si="173"/>
        <v>33326.050803960003</v>
      </c>
      <c r="DI15" s="54">
        <f t="shared" ref="DI15:DJ15" si="174">+DI9+DI13</f>
        <v>34351.396966960005</v>
      </c>
      <c r="DJ15" s="54">
        <f t="shared" si="174"/>
        <v>34941.768188959999</v>
      </c>
      <c r="DK15" s="54">
        <f t="shared" ref="DK15:DL15" si="175">+DK9+DK13</f>
        <v>35252.228336449996</v>
      </c>
      <c r="DL15" s="54">
        <f t="shared" si="175"/>
        <v>34939.488194019999</v>
      </c>
      <c r="DM15" s="54">
        <f t="shared" ref="DM15:DN15" si="176">+DM9+DM13</f>
        <v>35521.746118120005</v>
      </c>
      <c r="DN15" s="54">
        <f t="shared" si="176"/>
        <v>35744.834036710003</v>
      </c>
      <c r="DO15" s="54">
        <f t="shared" ref="DO15:DP15" si="177">+DO9+DO13</f>
        <v>35070.317467709996</v>
      </c>
      <c r="DP15" s="54">
        <f t="shared" si="177"/>
        <v>35206.700518379999</v>
      </c>
      <c r="DQ15" s="54">
        <f t="shared" ref="DQ15:DR15" si="178">+DQ9+DQ13</f>
        <v>35461.071791519993</v>
      </c>
      <c r="DR15" s="54">
        <f t="shared" si="178"/>
        <v>35715.990246840003</v>
      </c>
      <c r="DS15" s="54">
        <f t="shared" ref="DS15:DT15" si="179">+DS9+DS13</f>
        <v>35624.195206690005</v>
      </c>
      <c r="DT15" s="54">
        <f t="shared" si="179"/>
        <v>36152.713250240005</v>
      </c>
      <c r="DU15" s="54">
        <f t="shared" ref="DU15:DV15" si="180">+DU9+DU13</f>
        <v>36199.634283800013</v>
      </c>
      <c r="DV15" s="54">
        <f t="shared" si="180"/>
        <v>36424.095510920008</v>
      </c>
      <c r="DW15" s="54">
        <f t="shared" ref="DW15:DX15" si="181">+DW9+DW13</f>
        <v>36342.345030260003</v>
      </c>
      <c r="DX15" s="54">
        <f t="shared" si="181"/>
        <v>36304.348254960001</v>
      </c>
      <c r="DY15" s="54">
        <f t="shared" ref="DY15:DZ15" si="182">+DY9+DY13</f>
        <v>36354.777781670004</v>
      </c>
      <c r="DZ15" s="54">
        <f t="shared" si="182"/>
        <v>38184.427306580008</v>
      </c>
      <c r="EA15" s="54">
        <f t="shared" ref="EA15:EB15" si="183">+EA9+EA13</f>
        <v>38222.675867419995</v>
      </c>
      <c r="EB15" s="54">
        <f t="shared" si="183"/>
        <v>38067.295241140004</v>
      </c>
      <c r="EC15" s="54">
        <f t="shared" ref="EC15:ED15" si="184">+EC9+EC13</f>
        <v>38152.237515280009</v>
      </c>
      <c r="ED15" s="54">
        <f t="shared" si="184"/>
        <v>38136.967326360005</v>
      </c>
      <c r="EE15" s="54">
        <f t="shared" ref="EE15:EF15" si="185">+EE9+EE13</f>
        <v>38392.537103660005</v>
      </c>
      <c r="EF15" s="54">
        <f t="shared" si="185"/>
        <v>38874.627214429995</v>
      </c>
      <c r="EG15" s="54">
        <f t="shared" ref="EG15:EH15" si="186">+EG9+EG13</f>
        <v>39015.387731379997</v>
      </c>
      <c r="EH15" s="54">
        <f t="shared" si="186"/>
        <v>39053.680063889995</v>
      </c>
      <c r="EI15" s="54">
        <f t="shared" ref="EI15:EJ15" si="187">+EI9+EI13</f>
        <v>39056.212657160002</v>
      </c>
      <c r="EJ15" s="54">
        <f t="shared" si="187"/>
        <v>38704.952714309999</v>
      </c>
      <c r="EK15" s="54">
        <f t="shared" ref="EK15:EL15" si="188">+EK9+EK13</f>
        <v>38769.261434980006</v>
      </c>
      <c r="EL15" s="54">
        <f t="shared" si="188"/>
        <v>38555.808694959997</v>
      </c>
      <c r="EM15" s="54">
        <f t="shared" ref="EM15:EN15" si="189">+EM9+EM13</f>
        <v>38295.456284180007</v>
      </c>
      <c r="EN15" s="54">
        <f t="shared" si="189"/>
        <v>38239.765963600003</v>
      </c>
      <c r="EO15" s="54">
        <f t="shared" ref="EO15:EP15" si="190">+EO9+EO13</f>
        <v>38111.732840650002</v>
      </c>
      <c r="EP15" s="54">
        <f t="shared" si="190"/>
        <v>38166.234846189996</v>
      </c>
      <c r="EQ15" s="64">
        <f t="shared" ref="EQ15" si="191">+EQ9+EQ13</f>
        <v>38340.63663465</v>
      </c>
    </row>
    <row r="16" spans="1:147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44.030816464295377</v>
      </c>
      <c r="EH16" s="56">
        <f>+'[1]српски табела 5'!EI16</f>
        <v>44.098153016579666</v>
      </c>
      <c r="EI16" s="56">
        <f>+'[1]српски табела 5'!EJ16</f>
        <v>44.110872810316977</v>
      </c>
      <c r="EJ16" s="56">
        <f>+'[1]српски табела 5'!EK16</f>
        <v>43.707364998339173</v>
      </c>
      <c r="EK16" s="56">
        <f>+'[1]српски табела 5'!EL16</f>
        <v>43.786746966032084</v>
      </c>
      <c r="EL16" s="56">
        <f>+'[1]српски табела 5'!EM16</f>
        <v>43.532108987095228</v>
      </c>
      <c r="EM16" s="56">
        <f>+'[1]српски табела 5'!EN16</f>
        <v>43.237932147182036</v>
      </c>
      <c r="EN16" s="56">
        <f>+'[1]српски табела 5'!EO16</f>
        <v>43.175607047515271</v>
      </c>
      <c r="EO16" s="56">
        <f>+'[1]српски табела 5'!EP16</f>
        <v>43.040412467170711</v>
      </c>
      <c r="EP16" s="56">
        <f>+'[1]српски табела 5'!EQ16</f>
        <v>43.116342303333269</v>
      </c>
      <c r="EQ16" s="65">
        <f>+'[1]српски табела 5'!ER16</f>
        <v>43.368041389213474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Q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tab 5</vt:lpstr>
      <vt:lpstr>'eng tab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2014-04-22T09:44:19Z</cp:lastPrinted>
  <dcterms:created xsi:type="dcterms:W3CDTF">2007-12-05T09:34:44Z</dcterms:created>
  <dcterms:modified xsi:type="dcterms:W3CDTF">2025-12-29T09:11:34Z</dcterms:modified>
</cp:coreProperties>
</file>