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српски табела 5" sheetId="1" r:id="rId1"/>
  </sheets>
  <definedNames>
    <definedName name="_xlnm.Print_Area" localSheetId="0">'српски табела 5'!$B$3:$EN$18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N13" i="1" l="1"/>
  <c r="EN9" i="1"/>
  <c r="EN15" i="1" l="1"/>
  <c r="EM13" i="1"/>
  <c r="EM9" i="1"/>
  <c r="EM15" i="1" l="1"/>
  <c r="EL13" i="1"/>
  <c r="EL9" i="1"/>
  <c r="EL15" i="1" l="1"/>
  <c r="EK13" i="1"/>
  <c r="EK9" i="1"/>
  <c r="EK15" i="1" l="1"/>
  <c r="EJ13" i="1"/>
  <c r="EJ9" i="1"/>
  <c r="EJ15" i="1" l="1"/>
  <c r="EI13" i="1"/>
  <c r="EI9" i="1"/>
  <c r="EI15" i="1" l="1"/>
  <c r="EH13" i="1"/>
  <c r="EH9" i="1"/>
  <c r="EH15" i="1" l="1"/>
  <c r="EG13" i="1"/>
  <c r="EG9" i="1"/>
  <c r="EG15" i="1" l="1"/>
  <c r="EF13" i="1"/>
  <c r="EF9" i="1"/>
  <c r="EF15" i="1" l="1"/>
  <c r="EE13" i="1"/>
  <c r="EE9" i="1"/>
  <c r="EE15" i="1" l="1"/>
  <c r="ED13" i="1"/>
  <c r="ED9" i="1"/>
  <c r="ED15" i="1" l="1"/>
  <c r="EC13" i="1"/>
  <c r="EC9" i="1"/>
  <c r="EC15" i="1" l="1"/>
  <c r="EB13" i="1"/>
  <c r="EB9" i="1"/>
  <c r="EB15" i="1" l="1"/>
  <c r="EA13" i="1"/>
  <c r="EA9" i="1"/>
  <c r="EA15" i="1" l="1"/>
  <c r="DZ13" i="1"/>
  <c r="DZ9" i="1"/>
  <c r="DZ15" i="1" l="1"/>
  <c r="DY13" i="1"/>
  <c r="DY9" i="1"/>
  <c r="DY15" i="1" l="1"/>
  <c r="DX13" i="1"/>
  <c r="DX9" i="1"/>
  <c r="DX15" i="1" l="1"/>
  <c r="DW13" i="1"/>
  <c r="DW9" i="1"/>
  <c r="DW15" i="1" l="1"/>
  <c r="DV13" i="1"/>
  <c r="DV9" i="1"/>
  <c r="DV15" i="1" l="1"/>
  <c r="DU13" i="1"/>
  <c r="DU9" i="1"/>
  <c r="DU15" i="1" s="1"/>
  <c r="DT13" i="1" l="1"/>
  <c r="DT9" i="1"/>
  <c r="DT15" i="1" l="1"/>
  <c r="DS13" i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l="1"/>
  <c r="DE13" i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l="1"/>
  <c r="CW15" i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l="1"/>
  <c r="CO13" i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<sst xmlns="http://schemas.openxmlformats.org/spreadsheetml/2006/main" count="156" uniqueCount="154">
  <si>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</si>
  <si>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</si>
  <si>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</si>
  <si>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</si>
  <si>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</si>
  <si>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</si>
  <si>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</si>
  <si>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</si>
  <si>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</si>
  <si>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</si>
  <si>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</si>
  <si>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</si>
  <si>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</si>
  <si>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</si>
  <si>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</si>
  <si>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</si>
  <si>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</si>
  <si>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</si>
  <si>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</si>
  <si>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</si>
  <si>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</si>
  <si>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</si>
  <si>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</si>
  <si>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</si>
  <si>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</si>
  <si>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</si>
  <si>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</si>
  <si>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</si>
  <si>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</si>
  <si>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</si>
  <si>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</si>
  <si>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</si>
  <si>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</si>
  <si>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</si>
  <si>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</si>
  <si>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</si>
  <si>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</si>
  <si>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</si>
  <si>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</si>
  <si>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</si>
  <si>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</si>
  <si>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</si>
  <si>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</si>
  <si>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</si>
  <si>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</si>
  <si>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</si>
  <si>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</si>
  <si>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</si>
  <si>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</si>
  <si>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</si>
  <si>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</si>
  <si>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</si>
  <si>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</si>
  <si>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</si>
  <si>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</si>
  <si>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</si>
  <si>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</si>
  <si>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</si>
  <si>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</si>
  <si>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</si>
  <si>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</si>
  <si>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</si>
  <si>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</si>
  <si>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</si>
  <si>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</si>
  <si>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</si>
  <si>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</si>
  <si>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</si>
  <si>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</si>
  <si>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</si>
  <si>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</si>
  <si>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</si>
  <si>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</si>
  <si>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</si>
  <si>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</si>
  <si>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</si>
  <si>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</si>
  <si>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</si>
  <si>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</si>
  <si>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</si>
  <si>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</si>
  <si>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</si>
  <si>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</si>
  <si>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</si>
  <si>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</si>
  <si>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</si>
  <si>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</si>
  <si>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</si>
  <si>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</si>
  <si>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</si>
  <si>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</si>
  <si>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</si>
  <si>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</si>
  <si>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</si>
  <si>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</si>
  <si>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</si>
  <si>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</si>
  <si>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</si>
  <si>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</si>
  <si>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</si>
  <si>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</si>
  <si>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</si>
  <si>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</si>
  <si>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</si>
  <si>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</si>
  <si>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</si>
  <si>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</si>
  <si>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</si>
  <si>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</si>
  <si>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</si>
  <si>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</si>
  <si>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</si>
  <si>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</si>
  <si>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</si>
  <si>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</si>
  <si>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</si>
  <si>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</si>
  <si>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</si>
  <si>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</si>
  <si>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</si>
  <si>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</si>
  <si>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</si>
  <si>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</si>
  <si>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</si>
  <si>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</si>
  <si>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</si>
  <si>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</si>
  <si>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</si>
  <si>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</si>
  <si>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</si>
  <si>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</si>
  <si>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</si>
  <si>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</si>
  <si>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</si>
  <si>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31.01.2024.</t>
  </si>
  <si>
    <t>29.02.2024.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</si>
  <si>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</si>
  <si>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</si>
  <si>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</si>
  <si>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</si>
  <si>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</si>
  <si>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</si>
  <si>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</si>
  <si>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</si>
  <si>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</si>
  <si>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</si>
  <si>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31.01.2025.</t>
  </si>
  <si>
    <t>28.02.2025.</t>
  </si>
  <si>
    <t>31.03.2025.</t>
  </si>
  <si>
    <t>30.04.2025.</t>
  </si>
  <si>
    <t>31.05.2025.</t>
  </si>
  <si>
    <t>30.06.2025.</t>
  </si>
  <si>
    <t>31.07.2025.</t>
  </si>
  <si>
    <t>Јавни дуг Републике Србије у периоду од 2000. године до 31.7.2025.*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</si>
</sst>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/>
    <xf numFmtId="165" fontId="5" fillId="0" borderId="1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71" fontId="6" fillId="0" borderId="10" xfId="0" applyNumberFormat="1" applyFont="1" applyBorder="1"/>
    <xf numFmtId="171" fontId="6" fillId="0" borderId="21" xfId="0" applyNumberFormat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N20"/>
  <sheetViews>
    <sheetView tabSelected="1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EN17" sqref="EN17"/>
    </sheetView>
  </sheetViews>
  <sheetFormatPr defaultColWidth="9.140625" defaultRowHeight="15"/>
  <cols>
    <col min="1" max="1" width="4.7109375" style="1" customWidth="1"/>
    <col min="2" max="2" width="30.7109375" style="1" customWidth="1"/>
    <col min="3" max="12" width="10.5703125" style="1" customWidth="1"/>
    <col min="13" max="17" width="10.7109375" style="1" customWidth="1"/>
    <col min="18" max="28" width="10.7109375" style="1" hidden="1" customWidth="1"/>
    <col min="29" max="29" width="10.7109375" style="1" customWidth="1"/>
    <col min="30" max="40" width="10.7109375" style="1" hidden="1" customWidth="1"/>
    <col min="41" max="41" width="11.28515625" style="1" customWidth="1"/>
    <col min="42" max="52" width="10.7109375" style="1" hidden="1" customWidth="1"/>
    <col min="53" max="53" width="10.7109375" style="1" customWidth="1"/>
    <col min="54" max="64" width="10.7109375" style="1" hidden="1" customWidth="1"/>
    <col min="65" max="65" width="10.7109375" style="1" customWidth="1"/>
    <col min="66" max="76" width="10.7109375" style="1" hidden="1" customWidth="1"/>
    <col min="77" max="77" width="10.7109375" style="1" customWidth="1"/>
    <col min="78" max="88" width="10.7109375" style="1" hidden="1" customWidth="1"/>
    <col min="89" max="89" width="10.7109375" style="1" customWidth="1"/>
    <col min="90" max="100" width="10.7109375" style="1" hidden="1" customWidth="1"/>
    <col min="101" max="101" width="10.7109375" style="1" customWidth="1"/>
    <col min="102" max="112" width="10.7109375" style="1" hidden="1" customWidth="1"/>
    <col min="113" max="113" width="10.7109375" style="1" customWidth="1"/>
    <col min="114" max="124" width="10.7109375" style="1" hidden="1" customWidth="1"/>
    <col min="125" max="125" width="10.7109375" style="1" customWidth="1"/>
    <col min="126" max="136" width="10.7109375" style="1" hidden="1" customWidth="1"/>
    <col min="137" max="144" width="10.7109375" style="1" customWidth="1"/>
    <col min="145" max="16384" width="9.140625" style="1"/>
  </cols>
  <sheetData>
    <row r="3" spans="1:144">
      <c r="B3" s="60" t="s">
        <v>153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</row>
    <row r="4" spans="1:144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4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 t="s">
        <v>7</v>
      </c>
    </row>
    <row r="6" spans="1:144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7" t="s">
        <v>26</v>
      </c>
      <c r="S6" s="7" t="s">
        <v>27</v>
      </c>
      <c r="T6" s="7" t="s">
        <v>28</v>
      </c>
      <c r="U6" s="7" t="s">
        <v>29</v>
      </c>
      <c r="V6" s="40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3" t="s">
        <v>35</v>
      </c>
      <c r="AC6" s="44" t="s">
        <v>36</v>
      </c>
      <c r="AD6" s="44" t="s">
        <v>37</v>
      </c>
      <c r="AE6" s="44" t="s">
        <v>38</v>
      </c>
      <c r="AF6" s="44" t="s">
        <v>40</v>
      </c>
      <c r="AG6" s="44" t="s">
        <v>41</v>
      </c>
      <c r="AH6" s="44" t="s">
        <v>42</v>
      </c>
      <c r="AI6" s="44" t="s">
        <v>43</v>
      </c>
      <c r="AJ6" s="44" t="s">
        <v>44</v>
      </c>
      <c r="AK6" s="44" t="s">
        <v>45</v>
      </c>
      <c r="AL6" s="44" t="s">
        <v>46</v>
      </c>
      <c r="AM6" s="44" t="s">
        <v>47</v>
      </c>
      <c r="AN6" s="44" t="s">
        <v>48</v>
      </c>
      <c r="AO6" s="46" t="s">
        <v>86</v>
      </c>
      <c r="AP6" s="44" t="s">
        <v>49</v>
      </c>
      <c r="AQ6" s="44" t="s">
        <v>50</v>
      </c>
      <c r="AR6" s="44" t="s">
        <v>51</v>
      </c>
      <c r="AS6" s="45" t="s">
        <v>52</v>
      </c>
      <c r="AT6" s="45" t="s">
        <v>53</v>
      </c>
      <c r="AU6" s="45" t="s">
        <v>54</v>
      </c>
      <c r="AV6" s="45" t="s">
        <v>55</v>
      </c>
      <c r="AW6" s="45" t="s">
        <v>56</v>
      </c>
      <c r="AX6" s="45" t="s">
        <v>57</v>
      </c>
      <c r="AY6" s="45" t="s">
        <v>58</v>
      </c>
      <c r="AZ6" s="45" t="s">
        <v>59</v>
      </c>
      <c r="BA6" s="45" t="s">
        <v>60</v>
      </c>
      <c r="BB6" s="45" t="s">
        <v>61</v>
      </c>
      <c r="BC6" s="45" t="s">
        <v>62</v>
      </c>
      <c r="BD6" s="45" t="s">
        <v>63</v>
      </c>
      <c r="BE6" s="45" t="s">
        <v>64</v>
      </c>
      <c r="BF6" s="45" t="s">
        <v>65</v>
      </c>
      <c r="BG6" s="45" t="s">
        <v>66</v>
      </c>
      <c r="BH6" s="45" t="s">
        <v>67</v>
      </c>
      <c r="BI6" s="45" t="s">
        <v>68</v>
      </c>
      <c r="BJ6" s="45" t="s">
        <v>69</v>
      </c>
      <c r="BK6" s="45" t="s">
        <v>70</v>
      </c>
      <c r="BL6" s="45" t="s">
        <v>71</v>
      </c>
      <c r="BM6" s="45" t="s">
        <v>72</v>
      </c>
      <c r="BN6" s="44" t="s">
        <v>73</v>
      </c>
      <c r="BO6" s="45" t="s">
        <v>74</v>
      </c>
      <c r="BP6" s="45" t="s">
        <v>75</v>
      </c>
      <c r="BQ6" s="45" t="s">
        <v>76</v>
      </c>
      <c r="BR6" s="45" t="s">
        <v>85</v>
      </c>
      <c r="BS6" s="45" t="s">
        <v>77</v>
      </c>
      <c r="BT6" s="45" t="s">
        <v>78</v>
      </c>
      <c r="BU6" s="45" t="s">
        <v>79</v>
      </c>
      <c r="BV6" s="44" t="s">
        <v>80</v>
      </c>
      <c r="BW6" s="44" t="s">
        <v>81</v>
      </c>
      <c r="BX6" s="44" t="s">
        <v>82</v>
      </c>
      <c r="BY6" s="45" t="s">
        <v>83</v>
      </c>
      <c r="BZ6" s="45" t="s">
        <v>84</v>
      </c>
      <c r="CA6" s="49" t="s">
        <v>87</v>
      </c>
      <c r="CB6" s="44" t="s">
        <v>88</v>
      </c>
      <c r="CC6" s="44" t="s">
        <v>89</v>
      </c>
      <c r="CD6" s="44" t="s">
        <v>90</v>
      </c>
      <c r="CE6" s="44" t="s">
        <v>91</v>
      </c>
      <c r="CF6" s="44" t="s">
        <v>92</v>
      </c>
      <c r="CG6" s="44" t="s">
        <v>93</v>
      </c>
      <c r="CH6" s="44" t="s">
        <v>94</v>
      </c>
      <c r="CI6" s="44" t="s">
        <v>95</v>
      </c>
      <c r="CJ6" s="44" t="s">
        <v>96</v>
      </c>
      <c r="CK6" s="45" t="s">
        <v>97</v>
      </c>
      <c r="CL6" s="44" t="s">
        <v>98</v>
      </c>
      <c r="CM6" s="44" t="s">
        <v>99</v>
      </c>
      <c r="CN6" s="44" t="s">
        <v>100</v>
      </c>
      <c r="CO6" s="44" t="s">
        <v>101</v>
      </c>
      <c r="CP6" s="44" t="s">
        <v>102</v>
      </c>
      <c r="CQ6" s="44" t="s">
        <v>103</v>
      </c>
      <c r="CR6" s="44" t="s">
        <v>104</v>
      </c>
      <c r="CS6" s="44" t="s">
        <v>105</v>
      </c>
      <c r="CT6" s="44" t="s">
        <v>106</v>
      </c>
      <c r="CU6" s="44" t="s">
        <v>107</v>
      </c>
      <c r="CV6" s="45" t="s">
        <v>108</v>
      </c>
      <c r="CW6" s="49" t="s">
        <v>109</v>
      </c>
      <c r="CX6" s="45" t="s">
        <v>110</v>
      </c>
      <c r="CY6" s="44" t="s">
        <v>111</v>
      </c>
      <c r="CZ6" s="44" t="s">
        <v>112</v>
      </c>
      <c r="DA6" s="44" t="s">
        <v>113</v>
      </c>
      <c r="DB6" s="44" t="s">
        <v>114</v>
      </c>
      <c r="DC6" s="44" t="s">
        <v>115</v>
      </c>
      <c r="DD6" s="44" t="s">
        <v>116</v>
      </c>
      <c r="DE6" s="44" t="s">
        <v>117</v>
      </c>
      <c r="DF6" s="44" t="s">
        <v>118</v>
      </c>
      <c r="DG6" s="44" t="s">
        <v>119</v>
      </c>
      <c r="DH6" s="44" t="s">
        <v>120</v>
      </c>
      <c r="DI6" s="44" t="s">
        <v>121</v>
      </c>
      <c r="DJ6" s="44" t="s">
        <v>122</v>
      </c>
      <c r="DK6" s="44" t="s">
        <v>123</v>
      </c>
      <c r="DL6" s="44" t="s">
        <v>124</v>
      </c>
      <c r="DM6" s="44" t="s">
        <v>125</v>
      </c>
      <c r="DN6" s="44" t="s">
        <v>126</v>
      </c>
      <c r="DO6" s="44" t="s">
        <v>127</v>
      </c>
      <c r="DP6" s="44" t="s">
        <v>128</v>
      </c>
      <c r="DQ6" s="44" t="s">
        <v>129</v>
      </c>
      <c r="DR6" s="44" t="s">
        <v>130</v>
      </c>
      <c r="DS6" s="44" t="s">
        <v>131</v>
      </c>
      <c r="DT6" s="44" t="s">
        <v>132</v>
      </c>
      <c r="DU6" s="44" t="s">
        <v>133</v>
      </c>
      <c r="DV6" s="44" t="s">
        <v>134</v>
      </c>
      <c r="DW6" s="44" t="s">
        <v>135</v>
      </c>
      <c r="DX6" s="44" t="s">
        <v>136</v>
      </c>
      <c r="DY6" s="44" t="s">
        <v>137</v>
      </c>
      <c r="DZ6" s="44" t="s">
        <v>138</v>
      </c>
      <c r="EA6" s="44" t="s">
        <v>139</v>
      </c>
      <c r="EB6" s="44" t="s">
        <v>140</v>
      </c>
      <c r="EC6" s="44" t="s">
        <v>141</v>
      </c>
      <c r="ED6" s="44" t="s">
        <v>142</v>
      </c>
      <c r="EE6" s="44" t="s">
        <v>143</v>
      </c>
      <c r="EF6" s="44" t="s">
        <v>144</v>
      </c>
      <c r="EG6" s="44" t="s">
        <v>145</v>
      </c>
      <c r="EH6" s="44" t="s">
        <v>146</v>
      </c>
      <c r="EI6" s="44" t="s">
        <v>147</v>
      </c>
      <c r="EJ6" s="44" t="s">
        <v>148</v>
      </c>
      <c r="EK6" s="44" t="s">
        <v>149</v>
      </c>
      <c r="EL6" s="44" t="s">
        <v>150</v>
      </c>
      <c r="EM6" s="44" t="s">
        <v>151</v>
      </c>
      <c r="EN6" s="51" t="s">
        <v>152</v>
      </c>
    </row>
    <row r="7" spans="1:144" ht="22.9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4050.2315154952184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16">
        <v>8109.1723577421881</v>
      </c>
      <c r="S7" s="16">
        <v>8559.6393485181416</v>
      </c>
      <c r="T7" s="16">
        <v>8735.6452898748084</v>
      </c>
      <c r="U7" s="16">
        <v>8709.4160662235663</v>
      </c>
      <c r="V7" s="41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9548.4847220220909</v>
      </c>
      <c r="BF7" s="16">
        <v>9740.6567522950245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9583.3024272143812</v>
      </c>
      <c r="BM7" s="16">
        <v>9413.5298070994922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9814.8233490957355</v>
      </c>
      <c r="BZ7" s="16">
        <v>9969.9015110515793</v>
      </c>
      <c r="CA7" s="41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1">
        <v>11344.783013599999</v>
      </c>
      <c r="CX7" s="16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26">
        <v>9912.6610873300015</v>
      </c>
      <c r="DT7" s="26">
        <v>9999.5407575299996</v>
      </c>
      <c r="DU7" s="26">
        <v>10271.532120380001</v>
      </c>
      <c r="DV7" s="26">
        <v>10099.842265340005</v>
      </c>
      <c r="DW7" s="26">
        <v>10342.196333140002</v>
      </c>
      <c r="DX7" s="26">
        <v>10372.60482955</v>
      </c>
      <c r="DY7" s="26">
        <v>10326.319607170002</v>
      </c>
      <c r="DZ7" s="26">
        <v>10392.656249020001</v>
      </c>
      <c r="EA7" s="26">
        <v>10400.007196350005</v>
      </c>
      <c r="EB7" s="26">
        <v>10409.647978089999</v>
      </c>
      <c r="EC7" s="26">
        <v>10407.14973012</v>
      </c>
      <c r="ED7" s="26">
        <v>10472.502080239998</v>
      </c>
      <c r="EE7" s="26">
        <v>10318.216238869998</v>
      </c>
      <c r="EF7" s="26">
        <v>10387.049015539998</v>
      </c>
      <c r="EG7" s="26">
        <v>10571.232780229999</v>
      </c>
      <c r="EH7" s="26">
        <v>10651.788885049997</v>
      </c>
      <c r="EI7" s="26">
        <v>10665.428145299997</v>
      </c>
      <c r="EJ7" s="26">
        <v>10895.010841550002</v>
      </c>
      <c r="EK7" s="26">
        <v>10905.90204687</v>
      </c>
      <c r="EL7" s="26">
        <v>11064.347314889999</v>
      </c>
      <c r="EM7" s="26">
        <v>11038.903365779996</v>
      </c>
      <c r="EN7" s="52">
        <v>10600.363670890003</v>
      </c>
    </row>
    <row r="8" spans="1:144" ht="22.9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4408.5838125204882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10">
        <v>12549.356679181625</v>
      </c>
      <c r="S8" s="10">
        <v>12629.964894086877</v>
      </c>
      <c r="T8" s="10">
        <v>12905.517890915604</v>
      </c>
      <c r="U8" s="10">
        <v>12779.894665120682</v>
      </c>
      <c r="V8" s="42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13846.1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12424.7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12368.292065794303</v>
      </c>
      <c r="BF8" s="10">
        <v>12692.922985352818</v>
      </c>
      <c r="BG8" s="10">
        <v>12653.861157859148</v>
      </c>
      <c r="BH8" s="10">
        <v>12614.911231216111</v>
      </c>
      <c r="BI8" s="10">
        <v>12594.157259946191</v>
      </c>
      <c r="BJ8" s="10">
        <v>12574.542317105173</v>
      </c>
      <c r="BK8" s="10">
        <v>12955.745010626049</v>
      </c>
      <c r="BL8" s="10">
        <v>12967.079014735027</v>
      </c>
      <c r="BM8" s="10">
        <v>12077.009524615403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2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2">
        <v>17407.228524030004</v>
      </c>
      <c r="CX8" s="10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23">
        <v>23908.435959729999</v>
      </c>
      <c r="DT8" s="23">
        <v>23763.355531110003</v>
      </c>
      <c r="DU8" s="23">
        <v>24065.100702420001</v>
      </c>
      <c r="DV8" s="23">
        <v>24232.931036710004</v>
      </c>
      <c r="DW8" s="23">
        <v>24237.319113280006</v>
      </c>
      <c r="DX8" s="23">
        <v>24159.93459347</v>
      </c>
      <c r="DY8" s="23">
        <v>24172.734385510001</v>
      </c>
      <c r="DZ8" s="23">
        <v>24143.135992490006</v>
      </c>
      <c r="EA8" s="23">
        <v>26004.909937820001</v>
      </c>
      <c r="EB8" s="23">
        <v>25988.612378680002</v>
      </c>
      <c r="EC8" s="23">
        <v>25902.342051590003</v>
      </c>
      <c r="ED8" s="23">
        <v>25883.17970636001</v>
      </c>
      <c r="EE8" s="23">
        <v>26018.683969530004</v>
      </c>
      <c r="EF8" s="23">
        <v>26186.892846320003</v>
      </c>
      <c r="EG8" s="23">
        <v>26471.349169199995</v>
      </c>
      <c r="EH8" s="23">
        <v>26538.730517800002</v>
      </c>
      <c r="EI8" s="23">
        <v>26641.97474061</v>
      </c>
      <c r="EJ8" s="23">
        <v>26371.589271420002</v>
      </c>
      <c r="EK8" s="23">
        <v>26017.854225530002</v>
      </c>
      <c r="EL8" s="23">
        <v>25984.881780100008</v>
      </c>
      <c r="EM8" s="23">
        <v>25784.58365986</v>
      </c>
      <c r="EN8" s="53">
        <v>25955.565229130007</v>
      </c>
    </row>
    <row r="9" spans="1:144" ht="22.9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8458.8153280157057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12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22489.599999999999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21619.800000000003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21916.776787816394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22396.188292008235</v>
      </c>
      <c r="BK9" s="12">
        <f t="shared" si="6"/>
        <v>22740.60438313126</v>
      </c>
      <c r="BL9" s="12">
        <f t="shared" ref="BL9:BM9" si="7">SUM(BL7:BL8)</f>
        <v>22550.381441949408</v>
      </c>
      <c r="BM9" s="12">
        <f t="shared" si="7"/>
        <v>21490.539331714896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22455.735989992376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12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24">
        <f t="shared" ref="DS9:DT9" si="36">SUM(DS7:DS8)</f>
        <v>33821.09704706</v>
      </c>
      <c r="DT9" s="24">
        <f t="shared" si="36"/>
        <v>33762.896288640004</v>
      </c>
      <c r="DU9" s="24">
        <f t="shared" ref="DU9:DV9" si="37">SUM(DU7:DU8)</f>
        <v>34336.632822800006</v>
      </c>
      <c r="DV9" s="24">
        <f t="shared" si="37"/>
        <v>34332.773302050009</v>
      </c>
      <c r="DW9" s="24">
        <f t="shared" ref="DW9:DX9" si="38">SUM(DW7:DW8)</f>
        <v>34579.51544642001</v>
      </c>
      <c r="DX9" s="24">
        <f t="shared" si="38"/>
        <v>34532.539423020004</v>
      </c>
      <c r="DY9" s="24">
        <f t="shared" ref="DY9:DZ9" si="39">SUM(DY7:DY8)</f>
        <v>34499.053992680005</v>
      </c>
      <c r="DZ9" s="24">
        <f t="shared" si="39"/>
        <v>34535.792241510004</v>
      </c>
      <c r="EA9" s="24">
        <f t="shared" ref="EA9:EB9" si="40">SUM(EA7:EA8)</f>
        <v>36404.917134170006</v>
      </c>
      <c r="EB9" s="24">
        <f t="shared" si="40"/>
        <v>36398.260356769999</v>
      </c>
      <c r="EC9" s="24">
        <f t="shared" ref="EC9:ED9" si="41">SUM(EC7:EC8)</f>
        <v>36309.491781710007</v>
      </c>
      <c r="ED9" s="24">
        <f t="shared" si="41"/>
        <v>36355.681786600006</v>
      </c>
      <c r="EE9" s="24">
        <f t="shared" ref="EE9:EF9" si="42">SUM(EE7:EE8)</f>
        <v>36336.900208400002</v>
      </c>
      <c r="EF9" s="24">
        <f t="shared" si="42"/>
        <v>36573.941861860003</v>
      </c>
      <c r="EG9" s="24">
        <f t="shared" ref="EG9:EH9" si="43">SUM(EG7:EG8)</f>
        <v>37042.581949429994</v>
      </c>
      <c r="EH9" s="24">
        <f t="shared" si="43"/>
        <v>37190.519402849997</v>
      </c>
      <c r="EI9" s="24">
        <f t="shared" ref="EI9:EJ9" si="44">SUM(EI7:EI8)</f>
        <v>37307.402885909993</v>
      </c>
      <c r="EJ9" s="24">
        <f t="shared" si="44"/>
        <v>37266.600112970002</v>
      </c>
      <c r="EK9" s="24">
        <f t="shared" ref="EK9:EL9" si="45">SUM(EK7:EK8)</f>
        <v>36923.756272400002</v>
      </c>
      <c r="EL9" s="24">
        <f t="shared" si="45"/>
        <v>37049.229094990005</v>
      </c>
      <c r="EM9" s="24">
        <f t="shared" ref="EM9:EN9" si="46">SUM(EM7:EM8)</f>
        <v>36823.487025639995</v>
      </c>
      <c r="EN9" s="54">
        <f t="shared" si="46"/>
        <v>36555.928900020008</v>
      </c>
    </row>
    <row r="10" spans="1:144" ht="22.9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5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55"/>
    </row>
    <row r="11" spans="1:144" ht="22.9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16">
        <v>704.75615619702694</v>
      </c>
      <c r="S11" s="16">
        <v>685.9686785900368</v>
      </c>
      <c r="T11" s="16">
        <v>684.28888880808813</v>
      </c>
      <c r="U11" s="16">
        <v>675.25098529569789</v>
      </c>
      <c r="V11" s="41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381.65603432644946</v>
      </c>
      <c r="AP11" s="26">
        <v>368.38879252631216</v>
      </c>
      <c r="AQ11" s="26">
        <v>365</v>
      </c>
      <c r="AR11" s="26">
        <v>352.29200779275254</v>
      </c>
      <c r="AS11" s="16">
        <v>341.5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166.47155084685394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95.784347145706889</v>
      </c>
      <c r="BM11" s="16">
        <v>154.58104723845778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1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1">
        <v>261.97361870000003</v>
      </c>
      <c r="CX11" s="16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26">
        <v>547.20453744000008</v>
      </c>
      <c r="DT11" s="26">
        <v>547.73934908000001</v>
      </c>
      <c r="DU11" s="26">
        <v>519.10354942000015</v>
      </c>
      <c r="DV11" s="26">
        <v>523.65032554000004</v>
      </c>
      <c r="DW11" s="26">
        <v>520.79339467000011</v>
      </c>
      <c r="DX11" s="26">
        <v>495.50953333000001</v>
      </c>
      <c r="DY11" s="26">
        <v>498.13405955999997</v>
      </c>
      <c r="DZ11" s="26">
        <v>495.22019104999993</v>
      </c>
      <c r="EA11" s="26">
        <v>479.61015564000007</v>
      </c>
      <c r="EB11" s="26">
        <v>543.19159473000002</v>
      </c>
      <c r="EC11" s="26">
        <v>524.39624686000002</v>
      </c>
      <c r="ED11" s="26">
        <v>503.20026237999997</v>
      </c>
      <c r="EE11" s="26">
        <v>497.29813340000004</v>
      </c>
      <c r="EF11" s="26">
        <v>478.95413246000004</v>
      </c>
      <c r="EG11" s="26">
        <v>460.69044981000008</v>
      </c>
      <c r="EH11" s="26">
        <v>454.63164950999999</v>
      </c>
      <c r="EI11" s="26">
        <v>431.13251092000002</v>
      </c>
      <c r="EJ11" s="26">
        <v>478.82434722000005</v>
      </c>
      <c r="EK11" s="26">
        <v>472.79754196000005</v>
      </c>
      <c r="EL11" s="26">
        <v>452.9116166</v>
      </c>
      <c r="EM11" s="26">
        <v>479.34597250999997</v>
      </c>
      <c r="EN11" s="52">
        <v>474.21696560000004</v>
      </c>
    </row>
    <row r="12" spans="1:144" ht="22.9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16">
        <v>1855.4608493959367</v>
      </c>
      <c r="S12" s="16">
        <v>1861.9399185973443</v>
      </c>
      <c r="T12" s="16">
        <v>1867.3412050165889</v>
      </c>
      <c r="U12" s="16">
        <v>1865.4567098989721</v>
      </c>
      <c r="V12" s="41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1762.6784880871955</v>
      </c>
      <c r="AP12" s="26">
        <v>1716.3700903457507</v>
      </c>
      <c r="AQ12" s="26">
        <v>1694.3</v>
      </c>
      <c r="AR12" s="26">
        <v>1673.4799503363506</v>
      </c>
      <c r="AS12" s="16">
        <v>1681.5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1517.9660503861128</v>
      </c>
      <c r="BF12" s="16">
        <v>1526.9369899194469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1466.851414653657</v>
      </c>
      <c r="BM12" s="16">
        <v>1369.4821926868678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1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1">
        <v>1120.19774282</v>
      </c>
      <c r="CX12" s="16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26">
        <v>1347.6886623400001</v>
      </c>
      <c r="DT12" s="26">
        <v>1313.5595689700001</v>
      </c>
      <c r="DU12" s="26">
        <v>1296.97687802</v>
      </c>
      <c r="DV12" s="26">
        <v>1343.21065621</v>
      </c>
      <c r="DW12" s="26">
        <v>1323.7866698299999</v>
      </c>
      <c r="DX12" s="26">
        <v>1314.2960739100001</v>
      </c>
      <c r="DY12" s="26">
        <v>1307.1602027199999</v>
      </c>
      <c r="DZ12" s="26">
        <v>1323.7653491100002</v>
      </c>
      <c r="EA12" s="26">
        <v>1299.9000167700001</v>
      </c>
      <c r="EB12" s="26">
        <v>1281.2239159200001</v>
      </c>
      <c r="EC12" s="26">
        <v>1233.4072125700002</v>
      </c>
      <c r="ED12" s="26">
        <v>1293.3554663</v>
      </c>
      <c r="EE12" s="26">
        <v>1302.76898456</v>
      </c>
      <c r="EF12" s="26">
        <v>1339.64110934</v>
      </c>
      <c r="EG12" s="26">
        <v>1371.3548151899997</v>
      </c>
      <c r="EH12" s="26">
        <v>1370.2366790199999</v>
      </c>
      <c r="EI12" s="26">
        <v>1315.1446670599998</v>
      </c>
      <c r="EJ12" s="26">
        <v>1310.7881969699997</v>
      </c>
      <c r="EK12" s="26">
        <v>1308.39889995</v>
      </c>
      <c r="EL12" s="26">
        <v>1267.12072339</v>
      </c>
      <c r="EM12" s="26">
        <v>1252.97569681</v>
      </c>
      <c r="EN12" s="52">
        <v>1265.31041856</v>
      </c>
    </row>
    <row r="13" spans="1:144" ht="22.9" customHeight="1">
      <c r="A13" s="2"/>
      <c r="B13" s="11" t="s">
        <v>18</v>
      </c>
      <c r="C13" s="12">
        <f t="shared" ref="C13:P13" si="47">SUM(C11:C12)</f>
        <v>0</v>
      </c>
      <c r="D13" s="12">
        <f t="shared" si="47"/>
        <v>2.2214635502591888</v>
      </c>
      <c r="E13" s="12">
        <f t="shared" si="47"/>
        <v>147.24516375121414</v>
      </c>
      <c r="F13" s="12">
        <f t="shared" si="47"/>
        <v>219.95663740933105</v>
      </c>
      <c r="G13" s="12">
        <f t="shared" si="47"/>
        <v>344.36414417679208</v>
      </c>
      <c r="H13" s="12">
        <f t="shared" si="47"/>
        <v>663.11622418453305</v>
      </c>
      <c r="I13" s="12">
        <f t="shared" si="47"/>
        <v>769.46059077124403</v>
      </c>
      <c r="J13" s="12">
        <f t="shared" si="47"/>
        <v>846.22976342782897</v>
      </c>
      <c r="K13" s="12">
        <f t="shared" si="47"/>
        <v>928.65155012389653</v>
      </c>
      <c r="L13" s="12">
        <f t="shared" si="47"/>
        <v>1392.37</v>
      </c>
      <c r="M13" s="12">
        <f t="shared" si="47"/>
        <v>1712.4618159563624</v>
      </c>
      <c r="N13" s="24">
        <f t="shared" si="47"/>
        <v>2109.5955316639802</v>
      </c>
      <c r="O13" s="30">
        <f t="shared" si="47"/>
        <v>2600.364493720615</v>
      </c>
      <c r="P13" s="36">
        <f t="shared" si="47"/>
        <v>2841.810384301582</v>
      </c>
      <c r="Q13" s="24">
        <f t="shared" ref="Q13:V13" si="48">SUM(Q11:Q12)</f>
        <v>2544.8834088130052</v>
      </c>
      <c r="R13" s="12">
        <f t="shared" si="48"/>
        <v>2560.2170055929637</v>
      </c>
      <c r="S13" s="12">
        <f t="shared" si="48"/>
        <v>2547.908597187381</v>
      </c>
      <c r="T13" s="12">
        <f t="shared" si="48"/>
        <v>2551.6300938246768</v>
      </c>
      <c r="U13" s="12">
        <f t="shared" si="48"/>
        <v>2540.7076951946701</v>
      </c>
      <c r="V13" s="36">
        <f t="shared" si="48"/>
        <v>2553.5665878111313</v>
      </c>
      <c r="W13" s="24">
        <f t="shared" ref="W13:AB13" si="49">SUM(W11:W12)</f>
        <v>2560.502961372893</v>
      </c>
      <c r="X13" s="24">
        <f t="shared" si="49"/>
        <v>2535.3770451198811</v>
      </c>
      <c r="Y13" s="24">
        <f t="shared" si="49"/>
        <v>2512.5262119354702</v>
      </c>
      <c r="Z13" s="24">
        <f t="shared" si="49"/>
        <v>2491.4428575831926</v>
      </c>
      <c r="AA13" s="24">
        <f t="shared" si="49"/>
        <v>2436.5372162971089</v>
      </c>
      <c r="AB13" s="24">
        <f t="shared" si="49"/>
        <v>2443.8994924726521</v>
      </c>
      <c r="AC13" s="24">
        <f t="shared" ref="AC13:BI13" si="50">SUM(AC11:AC12)</f>
        <v>2397.1605445766659</v>
      </c>
      <c r="AD13" s="24">
        <f t="shared" si="50"/>
        <v>2377.0660804989648</v>
      </c>
      <c r="AE13" s="24">
        <f t="shared" si="50"/>
        <v>2350.1517973748973</v>
      </c>
      <c r="AF13" s="24">
        <f t="shared" si="50"/>
        <v>2291.4063908922608</v>
      </c>
      <c r="AG13" s="24">
        <f t="shared" si="50"/>
        <v>2280.643427519105</v>
      </c>
      <c r="AH13" s="24">
        <f t="shared" si="50"/>
        <v>2263.6501177255936</v>
      </c>
      <c r="AI13" s="24">
        <f t="shared" si="50"/>
        <v>2218.1</v>
      </c>
      <c r="AJ13" s="24">
        <f t="shared" si="50"/>
        <v>2174.7676873821947</v>
      </c>
      <c r="AK13" s="24">
        <f t="shared" si="50"/>
        <v>2134.1218199628229</v>
      </c>
      <c r="AL13" s="24">
        <f t="shared" si="50"/>
        <v>2091.1659593281811</v>
      </c>
      <c r="AM13" s="24">
        <f t="shared" si="50"/>
        <v>2210.4619038198048</v>
      </c>
      <c r="AN13" s="24">
        <f t="shared" si="50"/>
        <v>2196.4438271546219</v>
      </c>
      <c r="AO13" s="24">
        <f t="shared" si="50"/>
        <v>2144.3345224136451</v>
      </c>
      <c r="AP13" s="24">
        <f t="shared" si="50"/>
        <v>2084.7588828720627</v>
      </c>
      <c r="AQ13" s="24">
        <f t="shared" si="50"/>
        <v>2059.3000000000002</v>
      </c>
      <c r="AR13" s="24">
        <f t="shared" si="50"/>
        <v>2025.771958129103</v>
      </c>
      <c r="AS13" s="12">
        <f t="shared" si="50"/>
        <v>2023</v>
      </c>
      <c r="AT13" s="12">
        <f t="shared" si="50"/>
        <v>1986.6390430701713</v>
      </c>
      <c r="AU13" s="12">
        <f t="shared" si="50"/>
        <v>1924.1769503698426</v>
      </c>
      <c r="AV13" s="12">
        <f t="shared" si="50"/>
        <v>1897.3157942620473</v>
      </c>
      <c r="AW13" s="12">
        <f t="shared" si="50"/>
        <v>1870.6929405867743</v>
      </c>
      <c r="AX13" s="12">
        <f t="shared" si="50"/>
        <v>1844.2021387920245</v>
      </c>
      <c r="AY13" s="12">
        <f t="shared" si="50"/>
        <v>1822.5904285221136</v>
      </c>
      <c r="AZ13" s="12">
        <f t="shared" si="50"/>
        <v>1826.1999999999998</v>
      </c>
      <c r="BA13" s="12">
        <f t="shared" si="50"/>
        <v>1762.9302087318947</v>
      </c>
      <c r="BB13" s="12">
        <f t="shared" si="50"/>
        <v>1734.0040443763744</v>
      </c>
      <c r="BC13" s="12">
        <f t="shared" si="50"/>
        <v>1724.2147089122582</v>
      </c>
      <c r="BD13" s="12">
        <f t="shared" si="50"/>
        <v>1691.2999476109871</v>
      </c>
      <c r="BE13" s="12">
        <f t="shared" si="50"/>
        <v>1684.4376012329667</v>
      </c>
      <c r="BF13" s="12">
        <f t="shared" si="50"/>
        <v>1692.3691025063058</v>
      </c>
      <c r="BG13" s="12">
        <f t="shared" si="50"/>
        <v>1641.3465157437263</v>
      </c>
      <c r="BH13" s="12">
        <f t="shared" si="50"/>
        <v>1598.0850240097673</v>
      </c>
      <c r="BI13" s="12">
        <f t="shared" si="50"/>
        <v>1586.3564241320139</v>
      </c>
      <c r="BJ13" s="12">
        <f t="shared" ref="BJ13:BK13" si="51">SUM(BJ11:BJ12)</f>
        <v>1562.5798137005713</v>
      </c>
      <c r="BK13" s="12">
        <f t="shared" si="51"/>
        <v>1553.5037179026581</v>
      </c>
      <c r="BL13" s="12">
        <f t="shared" ref="BL13:BM13" si="52">SUM(BL11:BL12)</f>
        <v>1562.635761799364</v>
      </c>
      <c r="BM13" s="12">
        <f t="shared" si="52"/>
        <v>1524.0632399253257</v>
      </c>
      <c r="BN13" s="24">
        <f t="shared" ref="BN13:BO13" si="53">SUM(BN11:BN12)</f>
        <v>1508.9862596014405</v>
      </c>
      <c r="BO13" s="12">
        <f t="shared" si="53"/>
        <v>1498.1242922498254</v>
      </c>
      <c r="BP13" s="12">
        <f t="shared" ref="BP13:BR13" si="54">SUM(BP11:BP12)</f>
        <v>1504.1943015550905</v>
      </c>
      <c r="BQ13" s="12">
        <f t="shared" si="54"/>
        <v>1512.8676212289217</v>
      </c>
      <c r="BR13" s="12">
        <f t="shared" si="54"/>
        <v>1580.3195983889273</v>
      </c>
      <c r="BS13" s="12">
        <f t="shared" ref="BS13:BT13" si="55">SUM(BS11:BS12)</f>
        <v>1527.3054022116287</v>
      </c>
      <c r="BT13" s="12">
        <f t="shared" si="55"/>
        <v>1512.5302478667754</v>
      </c>
      <c r="BU13" s="12">
        <f t="shared" ref="BU13:BV13" si="56">SUM(BU11:BU12)</f>
        <v>1503.6340369945738</v>
      </c>
      <c r="BV13" s="24">
        <f t="shared" si="56"/>
        <v>1498.6321496101868</v>
      </c>
      <c r="BW13" s="24">
        <f t="shared" ref="BW13:BX13" si="57">SUM(BW11:BW12)</f>
        <v>1496.5588710467039</v>
      </c>
      <c r="BX13" s="24">
        <f t="shared" si="57"/>
        <v>1492.6834059082785</v>
      </c>
      <c r="BY13" s="12">
        <f t="shared" ref="BY13:BZ13" si="58">SUM(BY11:BY12)</f>
        <v>1488.2248912093935</v>
      </c>
      <c r="BZ13" s="12">
        <f t="shared" si="58"/>
        <v>1479.2060383371249</v>
      </c>
      <c r="CA13" s="36">
        <f t="shared" ref="CA13:CB13" si="59">SUM(CA11:CA12)</f>
        <v>1464.3127625660957</v>
      </c>
      <c r="CB13" s="24">
        <f t="shared" si="59"/>
        <v>1471.7766448299999</v>
      </c>
      <c r="CC13" s="24">
        <f t="shared" ref="CC13:CD13" si="60">SUM(CC11:CC12)</f>
        <v>1467.7663735900003</v>
      </c>
      <c r="CD13" s="24">
        <f t="shared" si="60"/>
        <v>1464.2485300199999</v>
      </c>
      <c r="CE13" s="24">
        <f t="shared" ref="CE13:CF13" si="61">SUM(CE11:CE12)</f>
        <v>1438.1084944500001</v>
      </c>
      <c r="CF13" s="24">
        <f t="shared" si="61"/>
        <v>1442.3479061100002</v>
      </c>
      <c r="CG13" s="24">
        <f t="shared" ref="CG13:CH13" si="62">SUM(CG11:CG12)</f>
        <v>1414.6968578700003</v>
      </c>
      <c r="CH13" s="24">
        <f t="shared" si="62"/>
        <v>1409.3809682300002</v>
      </c>
      <c r="CI13" s="24">
        <f t="shared" ref="CI13:CJ13" si="63">SUM(CI11:CI12)</f>
        <v>1418.9934606200002</v>
      </c>
      <c r="CJ13" s="24">
        <f t="shared" si="63"/>
        <v>1406.2235934500002</v>
      </c>
      <c r="CK13" s="12">
        <f t="shared" ref="CK13:CL13" si="64">SUM(CK11:CK12)</f>
        <v>1423.1535516599999</v>
      </c>
      <c r="CL13" s="24">
        <f t="shared" si="64"/>
        <v>1431.84007264</v>
      </c>
      <c r="CM13" s="24">
        <f t="shared" ref="CM13:CN13" si="65">SUM(CM11:CM12)</f>
        <v>1408.6393221300002</v>
      </c>
      <c r="CN13" s="24">
        <f t="shared" si="65"/>
        <v>1400.5803500900001</v>
      </c>
      <c r="CO13" s="24">
        <f t="shared" ref="CO13:CP13" si="66">SUM(CO11:CO12)</f>
        <v>1402.1485621900001</v>
      </c>
      <c r="CP13" s="24">
        <f t="shared" si="66"/>
        <v>1390.20907063</v>
      </c>
      <c r="CQ13" s="24">
        <f t="shared" ref="CQ13:CR13" si="67">SUM(CQ11:CQ12)</f>
        <v>1400.6044865199999</v>
      </c>
      <c r="CR13" s="24">
        <f t="shared" si="67"/>
        <v>1420.4261008799999</v>
      </c>
      <c r="CS13" s="24">
        <f t="shared" ref="CS13:CT13" si="68">SUM(CS11:CS12)</f>
        <v>1394.2529190199998</v>
      </c>
      <c r="CT13" s="24">
        <f t="shared" si="68"/>
        <v>1383.5463439800001</v>
      </c>
      <c r="CU13" s="24">
        <f t="shared" ref="CU13:CV13" si="69">SUM(CU11:CU12)</f>
        <v>1418.96680416</v>
      </c>
      <c r="CV13" s="12">
        <f t="shared" si="69"/>
        <v>1411.3313832099998</v>
      </c>
      <c r="CW13" s="36">
        <f t="shared" ref="CW13:CX13" si="70">SUM(CW11:CW12)</f>
        <v>1382.1713615200001</v>
      </c>
      <c r="CX13" s="12">
        <f t="shared" si="70"/>
        <v>1394.78340667</v>
      </c>
      <c r="CY13" s="24">
        <f t="shared" ref="CY13:CZ13" si="71">SUM(CY11:CY12)</f>
        <v>1442.7085135500001</v>
      </c>
      <c r="CZ13" s="24">
        <f t="shared" si="71"/>
        <v>1630.3794550799998</v>
      </c>
      <c r="DA13" s="24">
        <f t="shared" ref="DA13:DB13" si="72">SUM(DA11:DA12)</f>
        <v>1640.9235343799999</v>
      </c>
      <c r="DB13" s="24">
        <f t="shared" si="72"/>
        <v>1707.1709788100002</v>
      </c>
      <c r="DC13" s="24">
        <f t="shared" ref="DC13:DD13" si="73">SUM(DC11:DC12)</f>
        <v>1672.9275323599998</v>
      </c>
      <c r="DD13" s="24">
        <f t="shared" si="73"/>
        <v>1687.71044317</v>
      </c>
      <c r="DE13" s="24">
        <f t="shared" ref="DE13:DF13" si="74">SUM(DE11:DE12)</f>
        <v>1654.6638714599999</v>
      </c>
      <c r="DF13" s="24">
        <f t="shared" si="74"/>
        <v>1606.9645100299999</v>
      </c>
      <c r="DG13" s="24">
        <f t="shared" ref="DG13:DH13" si="75">SUM(DG11:DG12)</f>
        <v>1587.7620410099994</v>
      </c>
      <c r="DH13" s="24">
        <f t="shared" si="75"/>
        <v>1579.5521197399999</v>
      </c>
      <c r="DI13" s="24">
        <f t="shared" ref="DI13:DJ13" si="76">SUM(DI11:DI12)</f>
        <v>1545.94301468</v>
      </c>
      <c r="DJ13" s="24">
        <f t="shared" si="76"/>
        <v>1562.21406078</v>
      </c>
      <c r="DK13" s="24">
        <f t="shared" ref="DK13:DL13" si="77">SUM(DK11:DK12)</f>
        <v>1664.1490397600001</v>
      </c>
      <c r="DL13" s="24">
        <f t="shared" si="77"/>
        <v>1634.6802580100002</v>
      </c>
      <c r="DM13" s="24">
        <f t="shared" ref="DM13:DN13" si="78">SUM(DM11:DM12)</f>
        <v>1624.3829213899999</v>
      </c>
      <c r="DN13" s="24">
        <f t="shared" si="78"/>
        <v>1814.0303315299998</v>
      </c>
      <c r="DO13" s="24">
        <f t="shared" ref="DO13:DP13" si="79">SUM(DO11:DO12)</f>
        <v>1756.4590939099999</v>
      </c>
      <c r="DP13" s="24">
        <f t="shared" si="79"/>
        <v>1851.26751767</v>
      </c>
      <c r="DQ13" s="24">
        <f t="shared" ref="DQ13:DR13" si="80">SUM(DQ11:DQ12)</f>
        <v>1829.4191451899999</v>
      </c>
      <c r="DR13" s="24">
        <f t="shared" si="80"/>
        <v>1847.5506944899998</v>
      </c>
      <c r="DS13" s="24">
        <f t="shared" ref="DS13:DT13" si="81">SUM(DS11:DS12)</f>
        <v>1894.89319978</v>
      </c>
      <c r="DT13" s="24">
        <f t="shared" si="81"/>
        <v>1861.2989180500001</v>
      </c>
      <c r="DU13" s="24">
        <f t="shared" ref="DU13:DV13" si="82">SUM(DU11:DU12)</f>
        <v>1816.0804274400002</v>
      </c>
      <c r="DV13" s="24">
        <f t="shared" si="82"/>
        <v>1866.8609817500001</v>
      </c>
      <c r="DW13" s="24">
        <f t="shared" ref="DW13:DX13" si="83">SUM(DW11:DW12)</f>
        <v>1844.5800644999999</v>
      </c>
      <c r="DX13" s="24">
        <f t="shared" si="83"/>
        <v>1809.8056072400002</v>
      </c>
      <c r="DY13" s="24">
        <f t="shared" ref="DY13:DZ13" si="84">SUM(DY11:DY12)</f>
        <v>1805.2942622799999</v>
      </c>
      <c r="DZ13" s="24">
        <f t="shared" si="84"/>
        <v>1818.9855401600003</v>
      </c>
      <c r="EA13" s="24">
        <f t="shared" ref="EA13:EB13" si="85">SUM(EA11:EA12)</f>
        <v>1779.5101724100002</v>
      </c>
      <c r="EB13" s="24">
        <f t="shared" si="85"/>
        <v>1824.4155106500002</v>
      </c>
      <c r="EC13" s="24">
        <f t="shared" ref="EC13:ED13" si="86">SUM(EC11:EC12)</f>
        <v>1757.8034594300002</v>
      </c>
      <c r="ED13" s="24">
        <f t="shared" si="86"/>
        <v>1796.5557286799999</v>
      </c>
      <c r="EE13" s="24">
        <f t="shared" ref="EE13:EF13" si="87">SUM(EE11:EE12)</f>
        <v>1800.0671179600001</v>
      </c>
      <c r="EF13" s="24">
        <f t="shared" si="87"/>
        <v>1818.5952417999999</v>
      </c>
      <c r="EG13" s="24">
        <f t="shared" ref="EG13:EH13" si="88">SUM(EG11:EG12)</f>
        <v>1832.0452649999997</v>
      </c>
      <c r="EH13" s="24">
        <f t="shared" si="88"/>
        <v>1824.8683285299999</v>
      </c>
      <c r="EI13" s="24">
        <f t="shared" ref="EI13:EJ13" si="89">SUM(EI11:EI12)</f>
        <v>1746.2771779799998</v>
      </c>
      <c r="EJ13" s="24">
        <f t="shared" si="89"/>
        <v>1789.6125441899999</v>
      </c>
      <c r="EK13" s="24">
        <f t="shared" ref="EK13:EL13" si="90">SUM(EK11:EK12)</f>
        <v>1781.19644191</v>
      </c>
      <c r="EL13" s="24">
        <f t="shared" si="90"/>
        <v>1720.0323399899999</v>
      </c>
      <c r="EM13" s="24">
        <f t="shared" ref="EM13:EN13" si="91">SUM(EM11:EM12)</f>
        <v>1732.32166932</v>
      </c>
      <c r="EN13" s="54">
        <f t="shared" si="91"/>
        <v>1739.5273841600001</v>
      </c>
    </row>
    <row r="14" spans="1:144" ht="22.9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5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55"/>
    </row>
    <row r="15" spans="1:144" ht="22.9" customHeight="1" thickBot="1">
      <c r="A15" s="2"/>
      <c r="B15" s="20" t="s">
        <v>10</v>
      </c>
      <c r="C15" s="21">
        <f t="shared" ref="C15:P15" si="92">+C9+C13</f>
        <v>14167.064808110001</v>
      </c>
      <c r="D15" s="21">
        <f t="shared" si="92"/>
        <v>13433.874444910565</v>
      </c>
      <c r="E15" s="21">
        <f t="shared" si="92"/>
        <v>11529.27035425033</v>
      </c>
      <c r="F15" s="21">
        <f t="shared" si="92"/>
        <v>11023.155401220185</v>
      </c>
      <c r="G15" s="21">
        <f t="shared" si="92"/>
        <v>9675.7675512563474</v>
      </c>
      <c r="H15" s="21">
        <f t="shared" si="92"/>
        <v>10282.674479614821</v>
      </c>
      <c r="I15" s="21">
        <f t="shared" si="92"/>
        <v>9352.0487748781652</v>
      </c>
      <c r="J15" s="21">
        <f t="shared" si="92"/>
        <v>8875.3465250357294</v>
      </c>
      <c r="K15" s="21">
        <f t="shared" si="92"/>
        <v>8781.3836943636743</v>
      </c>
      <c r="L15" s="21">
        <f t="shared" si="92"/>
        <v>9851.1853280157047</v>
      </c>
      <c r="M15" s="21">
        <f t="shared" si="92"/>
        <v>12156.945151389409</v>
      </c>
      <c r="N15" s="27">
        <f t="shared" si="92"/>
        <v>14788.760166927073</v>
      </c>
      <c r="O15" s="33">
        <f t="shared" si="92"/>
        <v>17717.030849124178</v>
      </c>
      <c r="P15" s="39">
        <f t="shared" si="92"/>
        <v>20141.304722573917</v>
      </c>
      <c r="Q15" s="27">
        <f t="shared" ref="Q15:V15" si="93">+Q9+Q13</f>
        <v>22761.5532280027</v>
      </c>
      <c r="R15" s="21">
        <f t="shared" si="93"/>
        <v>23218.746042516777</v>
      </c>
      <c r="S15" s="21">
        <f t="shared" si="93"/>
        <v>23737.512839792398</v>
      </c>
      <c r="T15" s="21">
        <f t="shared" si="93"/>
        <v>24192.793274615091</v>
      </c>
      <c r="U15" s="21">
        <f t="shared" si="93"/>
        <v>24030.018426538918</v>
      </c>
      <c r="V15" s="39">
        <f t="shared" si="93"/>
        <v>24090.537699007313</v>
      </c>
      <c r="W15" s="27">
        <f t="shared" ref="W15:AB15" si="94">+W9+W13</f>
        <v>23775.455664870766</v>
      </c>
      <c r="X15" s="27">
        <f t="shared" si="94"/>
        <v>24026.8846222623</v>
      </c>
      <c r="Y15" s="27">
        <f t="shared" si="94"/>
        <v>23837.448839833745</v>
      </c>
      <c r="Z15" s="27">
        <f t="shared" si="94"/>
        <v>24063.326992050832</v>
      </c>
      <c r="AA15" s="27">
        <f t="shared" si="94"/>
        <v>24326.216707982545</v>
      </c>
      <c r="AB15" s="27">
        <f t="shared" si="94"/>
        <v>24694.523838180583</v>
      </c>
      <c r="AC15" s="27">
        <f t="shared" ref="AC15:AU15" si="95">+AC9+AC13</f>
        <v>24818.598736257343</v>
      </c>
      <c r="AD15" s="27">
        <f t="shared" si="95"/>
        <v>24821.223374931473</v>
      </c>
      <c r="AE15" s="27">
        <f t="shared" si="95"/>
        <v>24856.502984123414</v>
      </c>
      <c r="AF15" s="27">
        <f t="shared" si="95"/>
        <v>24441.146506855246</v>
      </c>
      <c r="AG15" s="27">
        <f t="shared" si="95"/>
        <v>24259.53068241246</v>
      </c>
      <c r="AH15" s="27">
        <f t="shared" si="95"/>
        <v>24291.036891903139</v>
      </c>
      <c r="AI15" s="27">
        <f t="shared" si="95"/>
        <v>24181.8</v>
      </c>
      <c r="AJ15" s="27">
        <f t="shared" si="95"/>
        <v>24382.36770937005</v>
      </c>
      <c r="AK15" s="27">
        <f t="shared" si="95"/>
        <v>24271.64342127151</v>
      </c>
      <c r="AL15" s="27">
        <f t="shared" si="95"/>
        <v>24138.193491898859</v>
      </c>
      <c r="AM15" s="27">
        <f t="shared" si="95"/>
        <v>24591.567162755113</v>
      </c>
      <c r="AN15" s="27">
        <f t="shared" si="95"/>
        <v>24708.277430317958</v>
      </c>
      <c r="AO15" s="27">
        <f t="shared" si="95"/>
        <v>24820.234378920606</v>
      </c>
      <c r="AP15" s="27">
        <f t="shared" si="95"/>
        <v>24504.023870125973</v>
      </c>
      <c r="AQ15" s="27">
        <f t="shared" si="95"/>
        <v>24548.899999999998</v>
      </c>
      <c r="AR15" s="27">
        <f t="shared" si="95"/>
        <v>24547.744207607655</v>
      </c>
      <c r="AS15" s="21">
        <f t="shared" si="95"/>
        <v>24157.200000000001</v>
      </c>
      <c r="AT15" s="21">
        <f t="shared" si="95"/>
        <v>24058.885674653149</v>
      </c>
      <c r="AU15" s="21">
        <f t="shared" si="95"/>
        <v>23895.010309929214</v>
      </c>
      <c r="AV15" s="21">
        <f t="shared" ref="AV15:BA15" si="96">+AV9+AV13</f>
        <v>23818.963943785377</v>
      </c>
      <c r="AW15" s="21">
        <f t="shared" si="96"/>
        <v>23825.483297110495</v>
      </c>
      <c r="AX15" s="21">
        <f t="shared" si="96"/>
        <v>24107.924882595344</v>
      </c>
      <c r="AY15" s="21">
        <f t="shared" si="96"/>
        <v>24300.450571757545</v>
      </c>
      <c r="AZ15" s="21">
        <f t="shared" si="96"/>
        <v>23446.000000000004</v>
      </c>
      <c r="BA15" s="21">
        <f t="shared" si="96"/>
        <v>23221.519487763762</v>
      </c>
      <c r="BB15" s="21">
        <f t="shared" ref="BB15:BI15" si="97">+BB9+BB13</f>
        <v>22912.607444737816</v>
      </c>
      <c r="BC15" s="21">
        <f t="shared" si="97"/>
        <v>23335.663040916981</v>
      </c>
      <c r="BD15" s="21">
        <f t="shared" si="97"/>
        <v>23720.597100696123</v>
      </c>
      <c r="BE15" s="21">
        <f t="shared" si="97"/>
        <v>23601.214389049361</v>
      </c>
      <c r="BF15" s="21">
        <f t="shared" si="97"/>
        <v>24125.948840154149</v>
      </c>
      <c r="BG15" s="21">
        <f t="shared" si="97"/>
        <v>24038.380459386492</v>
      </c>
      <c r="BH15" s="21">
        <f t="shared" si="97"/>
        <v>24009.17352309707</v>
      </c>
      <c r="BI15" s="21">
        <f t="shared" si="97"/>
        <v>23977.251914378619</v>
      </c>
      <c r="BJ15" s="21">
        <f t="shared" ref="BJ15:BK15" si="98">+BJ9+BJ13</f>
        <v>23958.768105708805</v>
      </c>
      <c r="BK15" s="21">
        <f t="shared" si="98"/>
        <v>24294.108101033919</v>
      </c>
      <c r="BL15" s="21">
        <f t="shared" ref="BL15:BM15" si="99">+BL9+BL13</f>
        <v>24113.017203748772</v>
      </c>
      <c r="BM15" s="21">
        <f t="shared" si="99"/>
        <v>23014.602571640222</v>
      </c>
      <c r="BN15" s="27">
        <f t="shared" ref="BN15:BO15" si="100">+BN9+BN13</f>
        <v>23178.016529983051</v>
      </c>
      <c r="BO15" s="21">
        <f t="shared" si="100"/>
        <v>23152.636661240369</v>
      </c>
      <c r="BP15" s="21">
        <f t="shared" ref="BP15:BR15" si="101">+BP9+BP13</f>
        <v>23396.978081946039</v>
      </c>
      <c r="BQ15" s="21">
        <f t="shared" si="101"/>
        <v>23424.875680725811</v>
      </c>
      <c r="BR15" s="21">
        <f t="shared" si="101"/>
        <v>23744.973876490676</v>
      </c>
      <c r="BS15" s="21">
        <f t="shared" ref="BS15:BX15" si="102">+BS9+BS13</f>
        <v>23555.610723671121</v>
      </c>
      <c r="BT15" s="21">
        <f t="shared" si="102"/>
        <v>23848.920335706312</v>
      </c>
      <c r="BU15" s="21">
        <f t="shared" si="102"/>
        <v>23832.899108287063</v>
      </c>
      <c r="BV15" s="27">
        <f t="shared" si="102"/>
        <v>23947.684849543184</v>
      </c>
      <c r="BW15" s="27">
        <f t="shared" si="102"/>
        <v>23978.755529370719</v>
      </c>
      <c r="BX15" s="27">
        <f t="shared" si="102"/>
        <v>24120.254501348853</v>
      </c>
      <c r="BY15" s="21">
        <f t="shared" ref="BY15:BZ15" si="103">+BY9+BY13</f>
        <v>23943.960881201769</v>
      </c>
      <c r="BZ15" s="21">
        <f t="shared" si="103"/>
        <v>24208.688574888129</v>
      </c>
      <c r="CA15" s="39">
        <f t="shared" ref="CA15:CB15" si="104">+CA9+CA13</f>
        <v>24363.050461329316</v>
      </c>
      <c r="CB15" s="27">
        <f t="shared" si="104"/>
        <v>24308.433053869998</v>
      </c>
      <c r="CC15" s="27">
        <f t="shared" ref="CC15:CD15" si="105">+CC9+CC13</f>
        <v>24554.42405822</v>
      </c>
      <c r="CD15" s="27">
        <f t="shared" si="105"/>
        <v>26790.538618420003</v>
      </c>
      <c r="CE15" s="27">
        <f t="shared" ref="CE15:CF15" si="106">+CE9+CE13</f>
        <v>26826.994393910001</v>
      </c>
      <c r="CF15" s="27">
        <f t="shared" si="106"/>
        <v>26579.860795269997</v>
      </c>
      <c r="CG15" s="27">
        <f t="shared" ref="CG15:CH15" si="107">+CG9+CG13</f>
        <v>26608.67625</v>
      </c>
      <c r="CH15" s="27">
        <f t="shared" si="107"/>
        <v>26604.703055710004</v>
      </c>
      <c r="CI15" s="27">
        <f t="shared" ref="CI15:CJ15" si="108">+CI9+CI13</f>
        <v>26686.71675516</v>
      </c>
      <c r="CJ15" s="27">
        <f t="shared" si="108"/>
        <v>26654.364943559995</v>
      </c>
      <c r="CK15" s="21">
        <f t="shared" ref="CK15:CL15" si="109">+CK9+CK13</f>
        <v>26669.329948580002</v>
      </c>
      <c r="CL15" s="27">
        <f t="shared" si="109"/>
        <v>27145.870980620002</v>
      </c>
      <c r="CM15" s="27">
        <f t="shared" ref="CM15:CN15" si="110">+CM9+CM13</f>
        <v>27001.99288274</v>
      </c>
      <c r="CN15" s="27">
        <f t="shared" si="110"/>
        <v>28142.170428680001</v>
      </c>
      <c r="CO15" s="27">
        <f t="shared" ref="CO15:CP15" si="111">+CO9+CO13</f>
        <v>27774.883175820003</v>
      </c>
      <c r="CP15" s="27">
        <f t="shared" si="111"/>
        <v>28078.293321830002</v>
      </c>
      <c r="CQ15" s="27">
        <f t="shared" ref="CQ15:CR15" si="112">+CQ9+CQ13</f>
        <v>28260.957917239997</v>
      </c>
      <c r="CR15" s="27">
        <f t="shared" si="112"/>
        <v>28363.015205929998</v>
      </c>
      <c r="CS15" s="27">
        <f t="shared" ref="CS15:CT15" si="113">+CS9+CS13</f>
        <v>28478.118680840002</v>
      </c>
      <c r="CT15" s="27">
        <f t="shared" si="113"/>
        <v>29595.312738109998</v>
      </c>
      <c r="CU15" s="27">
        <f t="shared" ref="CU15:CV15" si="114">+CU9+CU13</f>
        <v>29616.990040720004</v>
      </c>
      <c r="CV15" s="21">
        <f t="shared" si="114"/>
        <v>29898.861514169996</v>
      </c>
      <c r="CW15" s="39">
        <f t="shared" ref="CW15:CX15" si="115">+CW9+CW13</f>
        <v>30134.182899150001</v>
      </c>
      <c r="CX15" s="21">
        <f t="shared" si="115"/>
        <v>30577.78506509</v>
      </c>
      <c r="CY15" s="27">
        <f t="shared" ref="CY15:CZ15" si="116">+CY9+CY13</f>
        <v>30423.712202739996</v>
      </c>
      <c r="CZ15" s="27">
        <f t="shared" si="116"/>
        <v>30596.811707380002</v>
      </c>
      <c r="DA15" s="27">
        <f t="shared" ref="DA15:DB15" si="117">+DA9+DA13</f>
        <v>30968.564527340004</v>
      </c>
      <c r="DB15" s="27">
        <f t="shared" si="117"/>
        <v>30709.245117880004</v>
      </c>
      <c r="DC15" s="27">
        <f t="shared" ref="DC15:DD15" si="118">+DC9+DC13</f>
        <v>31314.511433400003</v>
      </c>
      <c r="DD15" s="27">
        <f t="shared" si="118"/>
        <v>31459.304089880003</v>
      </c>
      <c r="DE15" s="27">
        <f t="shared" ref="DE15:DF15" si="119">+DE9+DE13</f>
        <v>32244.793518999999</v>
      </c>
      <c r="DF15" s="27">
        <f t="shared" si="119"/>
        <v>32419.542841390004</v>
      </c>
      <c r="DG15" s="27">
        <f t="shared" ref="DG15:DH15" si="120">+DG9+DG13</f>
        <v>32410.237096389999</v>
      </c>
      <c r="DH15" s="27">
        <f t="shared" si="120"/>
        <v>32286.357732839999</v>
      </c>
      <c r="DI15" s="27">
        <f t="shared" ref="DI15:DJ15" si="121">+DI9+DI13</f>
        <v>33326.050803960003</v>
      </c>
      <c r="DJ15" s="27">
        <f t="shared" si="121"/>
        <v>34351.396966960005</v>
      </c>
      <c r="DK15" s="27">
        <f t="shared" ref="DK15:DL15" si="122">+DK9+DK13</f>
        <v>34941.768188959999</v>
      </c>
      <c r="DL15" s="27">
        <f t="shared" si="122"/>
        <v>35252.228336449996</v>
      </c>
      <c r="DM15" s="27">
        <f t="shared" ref="DM15:DN15" si="123">+DM9+DM13</f>
        <v>34939.488194019999</v>
      </c>
      <c r="DN15" s="27">
        <f t="shared" si="123"/>
        <v>35521.746118120005</v>
      </c>
      <c r="DO15" s="27">
        <f t="shared" ref="DO15:DP15" si="124">+DO9+DO13</f>
        <v>35744.834036710003</v>
      </c>
      <c r="DP15" s="27">
        <f t="shared" si="124"/>
        <v>35070.317467709996</v>
      </c>
      <c r="DQ15" s="27">
        <f t="shared" ref="DQ15:DR15" si="125">+DQ9+DQ13</f>
        <v>35206.700518379999</v>
      </c>
      <c r="DR15" s="27">
        <f t="shared" si="125"/>
        <v>35461.071791519993</v>
      </c>
      <c r="DS15" s="27">
        <f t="shared" ref="DS15:DT15" si="126">+DS9+DS13</f>
        <v>35715.990246840003</v>
      </c>
      <c r="DT15" s="27">
        <f t="shared" si="126"/>
        <v>35624.195206690005</v>
      </c>
      <c r="DU15" s="27">
        <f t="shared" ref="DU15:DV15" si="127">+DU9+DU13</f>
        <v>36152.713250240005</v>
      </c>
      <c r="DV15" s="27">
        <f t="shared" si="127"/>
        <v>36199.634283800013</v>
      </c>
      <c r="DW15" s="27">
        <f t="shared" ref="DW15:DX15" si="128">+DW9+DW13</f>
        <v>36424.095510920008</v>
      </c>
      <c r="DX15" s="27">
        <f t="shared" si="128"/>
        <v>36342.345030260003</v>
      </c>
      <c r="DY15" s="27">
        <f t="shared" ref="DY15:DZ15" si="129">+DY9+DY13</f>
        <v>36304.348254960001</v>
      </c>
      <c r="DZ15" s="27">
        <f t="shared" si="129"/>
        <v>36354.777781670004</v>
      </c>
      <c r="EA15" s="27">
        <f t="shared" ref="EA15:EB15" si="130">+EA9+EA13</f>
        <v>38184.427306580008</v>
      </c>
      <c r="EB15" s="27">
        <f t="shared" si="130"/>
        <v>38222.675867419995</v>
      </c>
      <c r="EC15" s="27">
        <f t="shared" ref="EC15:ED15" si="131">+EC9+EC13</f>
        <v>38067.295241140004</v>
      </c>
      <c r="ED15" s="27">
        <f t="shared" si="131"/>
        <v>38152.237515280009</v>
      </c>
      <c r="EE15" s="27">
        <f t="shared" ref="EE15:EF15" si="132">+EE9+EE13</f>
        <v>38136.967326360005</v>
      </c>
      <c r="EF15" s="27">
        <f t="shared" si="132"/>
        <v>38392.537103660005</v>
      </c>
      <c r="EG15" s="27">
        <f t="shared" ref="EG15:EH15" si="133">+EG9+EG13</f>
        <v>38874.627214429995</v>
      </c>
      <c r="EH15" s="27">
        <f t="shared" si="133"/>
        <v>39015.387731379997</v>
      </c>
      <c r="EI15" s="27">
        <f t="shared" ref="EI15:EJ15" si="134">+EI9+EI13</f>
        <v>39053.680063889995</v>
      </c>
      <c r="EJ15" s="27">
        <f t="shared" si="134"/>
        <v>39056.212657160002</v>
      </c>
      <c r="EK15" s="27">
        <f t="shared" ref="EK15:EL15" si="135">+EK9+EK13</f>
        <v>38704.952714309999</v>
      </c>
      <c r="EL15" s="27">
        <f t="shared" si="135"/>
        <v>38769.261434980006</v>
      </c>
      <c r="EM15" s="27">
        <f t="shared" ref="EM15:EN15" si="136">+EM9+EM13</f>
        <v>38555.808694959997</v>
      </c>
      <c r="EN15" s="56">
        <f t="shared" si="136"/>
        <v>38295.456284180007</v>
      </c>
    </row>
    <row r="16" spans="1:144" ht="22.9" customHeight="1" thickBot="1">
      <c r="B16" s="20" t="s">
        <v>22</v>
      </c>
      <c r="C16" s="21">
        <v>179.62269680987913</v>
      </c>
      <c r="D16" s="21">
        <v>88.141772589135556</v>
      </c>
      <c r="E16" s="21">
        <v>61.420794203368004</v>
      </c>
      <c r="F16" s="21">
        <v>55.425837870057023</v>
      </c>
      <c r="G16" s="21">
        <v>48.700307540707634</v>
      </c>
      <c r="H16" s="21">
        <v>46.509824378920136</v>
      </c>
      <c r="I16" s="21">
        <v>33.044265797164861</v>
      </c>
      <c r="J16" s="21">
        <v>26.802042770342261</v>
      </c>
      <c r="K16" s="21">
        <v>25.751263181391888</v>
      </c>
      <c r="L16" s="21">
        <v>29.767569933744966</v>
      </c>
      <c r="M16" s="21">
        <v>37.8993869127602</v>
      </c>
      <c r="N16" s="27">
        <v>41.174546698860034</v>
      </c>
      <c r="O16" s="33">
        <v>50.776456570091668</v>
      </c>
      <c r="P16" s="39">
        <v>53.739413357024937</v>
      </c>
      <c r="Q16" s="27">
        <v>63.409025713796538</v>
      </c>
      <c r="R16" s="21">
        <v>63.838671331580684</v>
      </c>
      <c r="S16" s="21">
        <v>63.56308271709451</v>
      </c>
      <c r="T16" s="21">
        <v>64.721479857582025</v>
      </c>
      <c r="U16" s="21">
        <v>64.250991790675513</v>
      </c>
      <c r="V16" s="39">
        <v>64.634646933437836</v>
      </c>
      <c r="W16" s="27">
        <v>63.810766462851674</v>
      </c>
      <c r="X16" s="27">
        <v>64.242986967633271</v>
      </c>
      <c r="Y16" s="27">
        <v>63.773713471830838</v>
      </c>
      <c r="Z16" s="27">
        <v>64.125477284298043</v>
      </c>
      <c r="AA16" s="27">
        <v>65.373616846495779</v>
      </c>
      <c r="AB16" s="27">
        <v>66.630034747204618</v>
      </c>
      <c r="AC16" s="27">
        <v>67.174852029020713</v>
      </c>
      <c r="AD16" s="27">
        <v>65.106048362756923</v>
      </c>
      <c r="AE16" s="27">
        <v>65.331842114665903</v>
      </c>
      <c r="AF16" s="27">
        <v>63.94057477267733</v>
      </c>
      <c r="AG16" s="27">
        <v>63.307875343169385</v>
      </c>
      <c r="AH16" s="27">
        <v>63.639375552616194</v>
      </c>
      <c r="AI16" s="27">
        <v>63.4609183939735</v>
      </c>
      <c r="AJ16" s="27">
        <v>63.963336664048654</v>
      </c>
      <c r="AK16" s="27">
        <v>63.638001381838514</v>
      </c>
      <c r="AL16" s="27">
        <v>63.33727044002547</v>
      </c>
      <c r="AM16" s="27">
        <v>64.45838944001197</v>
      </c>
      <c r="AN16" s="27">
        <v>64.783867011539215</v>
      </c>
      <c r="AO16" s="27">
        <v>65.221671917769825</v>
      </c>
      <c r="AP16" s="27">
        <v>61.314472133762507</v>
      </c>
      <c r="AQ16" s="27">
        <v>61.403300778074446</v>
      </c>
      <c r="AR16" s="27">
        <v>61.428032392062129</v>
      </c>
      <c r="AS16" s="21">
        <v>60.062174995263852</v>
      </c>
      <c r="AT16" s="21">
        <v>59.57036468997773</v>
      </c>
      <c r="AU16" s="21">
        <v>58.290075368366104</v>
      </c>
      <c r="AV16" s="21">
        <v>57.889550164960255</v>
      </c>
      <c r="AW16" s="21">
        <v>57.316007441336339</v>
      </c>
      <c r="AX16" s="21">
        <v>58.087926941088483</v>
      </c>
      <c r="AY16" s="21">
        <v>58.526211303128619</v>
      </c>
      <c r="AZ16" s="21">
        <v>56.516367218933183</v>
      </c>
      <c r="BA16" s="21">
        <v>55.53345468353281</v>
      </c>
      <c r="BB16" s="21">
        <v>51.450649915986368</v>
      </c>
      <c r="BC16" s="21">
        <v>52.098385369262481</v>
      </c>
      <c r="BD16" s="21">
        <v>53.104639017044576</v>
      </c>
      <c r="BE16" s="21">
        <v>52.743420479636235</v>
      </c>
      <c r="BF16" s="21">
        <v>53.909788167950012</v>
      </c>
      <c r="BG16" s="21">
        <v>53.671657173146116</v>
      </c>
      <c r="BH16" s="21">
        <v>53.603130998685657</v>
      </c>
      <c r="BI16" s="21">
        <v>53.628397333865998</v>
      </c>
      <c r="BJ16" s="21">
        <v>53.652616245621807</v>
      </c>
      <c r="BK16" s="21">
        <v>54.359233503710101</v>
      </c>
      <c r="BL16" s="21">
        <v>53.953349931515461</v>
      </c>
      <c r="BM16" s="21">
        <v>51.441092072373031</v>
      </c>
      <c r="BN16" s="27">
        <v>48.4206662628036</v>
      </c>
      <c r="BO16" s="21">
        <v>48.265098819149806</v>
      </c>
      <c r="BP16" s="21">
        <v>48.687137198392854</v>
      </c>
      <c r="BQ16" s="21">
        <v>48.738041510787518</v>
      </c>
      <c r="BR16" s="21">
        <v>49.404962613142622</v>
      </c>
      <c r="BS16" s="21">
        <v>48.992349955536916</v>
      </c>
      <c r="BT16" s="21">
        <v>49.5327292175906</v>
      </c>
      <c r="BU16" s="21">
        <v>49.512906602158004</v>
      </c>
      <c r="BV16" s="27">
        <v>49.645686094816824</v>
      </c>
      <c r="BW16" s="27">
        <v>49.708998681384742</v>
      </c>
      <c r="BX16" s="27">
        <v>50.028668072182448</v>
      </c>
      <c r="BY16" s="21">
        <v>49.665304025146526</v>
      </c>
      <c r="BZ16" s="21">
        <v>49.381982505387143</v>
      </c>
      <c r="CA16" s="39">
        <v>49.680077080792643</v>
      </c>
      <c r="CB16" s="27">
        <v>49.553606134337898</v>
      </c>
      <c r="CC16" s="27">
        <v>50.094769388081609</v>
      </c>
      <c r="CD16" s="27">
        <v>54.652322199616464</v>
      </c>
      <c r="CE16" s="27">
        <v>54.721199615780534</v>
      </c>
      <c r="CF16" s="27">
        <v>54.222911300840657</v>
      </c>
      <c r="CG16" s="27">
        <v>54.283079694721714</v>
      </c>
      <c r="CH16" s="27">
        <v>54.269758602466887</v>
      </c>
      <c r="CI16" s="27">
        <v>54.4313138021028</v>
      </c>
      <c r="CJ16" s="27">
        <v>54.371940285117915</v>
      </c>
      <c r="CK16" s="21">
        <v>54.401541892475471</v>
      </c>
      <c r="CL16" s="27">
        <v>48.533304776956392</v>
      </c>
      <c r="CM16" s="27">
        <v>48.277834989829074</v>
      </c>
      <c r="CN16" s="27">
        <v>50.318539219768979</v>
      </c>
      <c r="CO16" s="27">
        <v>49.663768077070031</v>
      </c>
      <c r="CP16" s="27">
        <v>50.200355272336282</v>
      </c>
      <c r="CQ16" s="27">
        <v>50.524873096930079</v>
      </c>
      <c r="CR16" s="27">
        <v>50.707675921601513</v>
      </c>
      <c r="CS16" s="27">
        <v>50.910730762639112</v>
      </c>
      <c r="CT16" s="27">
        <v>52.90750414343772</v>
      </c>
      <c r="CU16" s="27">
        <v>52.95742601439504</v>
      </c>
      <c r="CV16" s="21">
        <v>53.456659622349548</v>
      </c>
      <c r="CW16" s="39">
        <v>53.88119796323133</v>
      </c>
      <c r="CX16" s="21">
        <v>48.204942614006534</v>
      </c>
      <c r="CY16" s="27">
        <v>47.992357854913003</v>
      </c>
      <c r="CZ16" s="27">
        <v>48.30290982882461</v>
      </c>
      <c r="DA16" s="27">
        <v>48.8590680557461</v>
      </c>
      <c r="DB16" s="27">
        <v>48.383776657034353</v>
      </c>
      <c r="DC16" s="27">
        <v>49.290966783291665</v>
      </c>
      <c r="DD16" s="27">
        <v>49.501755203704271</v>
      </c>
      <c r="DE16" s="27">
        <v>50.739335846914891</v>
      </c>
      <c r="DF16" s="27">
        <v>50.992278796982845</v>
      </c>
      <c r="DG16" s="27">
        <v>51</v>
      </c>
      <c r="DH16" s="27">
        <v>50.786776022247849</v>
      </c>
      <c r="DI16" s="27">
        <v>52.420124041721209</v>
      </c>
      <c r="DJ16" s="27">
        <v>45.725515299909652</v>
      </c>
      <c r="DK16" s="27">
        <v>46.485409405342459</v>
      </c>
      <c r="DL16" s="27">
        <v>46.892278930966064</v>
      </c>
      <c r="DM16" s="27">
        <v>46.467794548321237</v>
      </c>
      <c r="DN16" s="27">
        <v>47.243216236823457</v>
      </c>
      <c r="DO16" s="27">
        <v>47.521920171716644</v>
      </c>
      <c r="DP16" s="27">
        <v>46.622978702356413</v>
      </c>
      <c r="DQ16" s="27">
        <v>46.798698486487041</v>
      </c>
      <c r="DR16" s="27">
        <v>47.132399182771792</v>
      </c>
      <c r="DS16" s="27">
        <v>47.462348622240256</v>
      </c>
      <c r="DT16" s="27">
        <v>47.352524361941931</v>
      </c>
      <c r="DU16" s="27">
        <v>48.041062113397061</v>
      </c>
      <c r="DV16" s="57">
        <v>44.00794125079431</v>
      </c>
      <c r="DW16" s="57">
        <v>44.281310320690338</v>
      </c>
      <c r="DX16" s="57">
        <v>44.168577371952004</v>
      </c>
      <c r="DY16" s="57">
        <v>44.111173649323021</v>
      </c>
      <c r="DZ16" s="57">
        <v>44.168600197446196</v>
      </c>
      <c r="EA16" s="57">
        <v>46.370702169777815</v>
      </c>
      <c r="EB16" s="57">
        <v>46.419649093663686</v>
      </c>
      <c r="EC16" s="57">
        <v>46.217873770137338</v>
      </c>
      <c r="ED16" s="57">
        <v>46.345465361981972</v>
      </c>
      <c r="EE16" s="57">
        <v>46.304204285995716</v>
      </c>
      <c r="EF16" s="57">
        <v>46.590008780425826</v>
      </c>
      <c r="EG16" s="57">
        <v>47.195119101197307</v>
      </c>
      <c r="EH16" s="57">
        <v>44.239833520870199</v>
      </c>
      <c r="EI16" s="57">
        <v>44.307489724005606</v>
      </c>
      <c r="EJ16" s="57">
        <v>44.320269899404224</v>
      </c>
      <c r="EK16" s="57">
        <v>43.912814951020103</v>
      </c>
      <c r="EL16" s="57">
        <v>43.994605409339599</v>
      </c>
      <c r="EM16" s="57">
        <v>43.738758647892602</v>
      </c>
      <c r="EN16" s="58">
        <v>43.443185332007999</v>
      </c>
    </row>
    <row r="17" spans="2:144" ht="15" customHeight="1">
      <c r="B17" s="5" t="s">
        <v>39</v>
      </c>
    </row>
    <row r="18" spans="2:144" ht="15" customHeight="1">
      <c r="B18" s="59" t="s">
        <v>23</v>
      </c>
      <c r="C18" s="59"/>
      <c r="L18" s="3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47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</row>
    <row r="20" spans="2:144"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</sheetData>
  <mergeCells count="2">
    <mergeCell ref="B18:C18"/>
    <mergeCell ref="B3:EN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2014-04-22T09:49:56Z</cp:lastPrinted>
  <dcterms:created xsi:type="dcterms:W3CDTF">2007-12-05T09:34:44Z</dcterms:created>
  <dcterms:modified xsi:type="dcterms:W3CDTF">2025-09-01T11:32:11Z</dcterms:modified>
</cp:coreProperties>
</file>